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5805" activeTab="2"/>
  </bookViews>
  <sheets>
    <sheet name="男S" sheetId="1" r:id="rId1"/>
    <sheet name="男Ｄ" sheetId="2" r:id="rId2"/>
    <sheet name="女S" sheetId="3" r:id="rId3"/>
    <sheet name="女D" sheetId="4" r:id="rId4"/>
    <sheet name="ポイント表" sheetId="5" r:id="rId5"/>
    <sheet name="公認大会" sheetId="6" r:id="rId6"/>
  </sheets>
  <definedNames>
    <definedName name="_xlnm._FilterDatabase" localSheetId="3" hidden="1">'女D'!$A$2:$AB$102</definedName>
    <definedName name="_xlnm._FilterDatabase" localSheetId="2" hidden="1">'女S'!$A$2:$AC$96</definedName>
    <definedName name="_xlnm._FilterDatabase" localSheetId="1" hidden="1">'男Ｄ'!$A$2:$AB$99</definedName>
    <definedName name="_xlnm._FilterDatabase" localSheetId="0" hidden="1">'男S'!$A$2:$AC$95</definedName>
    <definedName name="_xlnm.Print_Area" localSheetId="4">'ポイント表'!$A$1:$I$51</definedName>
    <definedName name="_xlnm.Print_Titles" localSheetId="3">'女D'!$B:$Q,'女D'!$1:$2</definedName>
    <definedName name="_xlnm.Print_Titles" localSheetId="2">'女S'!$B:$R,'女S'!$1:$2</definedName>
    <definedName name="_xlnm.Print_Titles" localSheetId="1">'男Ｄ'!$B:$Q,'男Ｄ'!$1:$2</definedName>
    <definedName name="_xlnm.Print_Titles" localSheetId="0">'男S'!$B:$R,'男S'!$1:$2</definedName>
  </definedNames>
  <calcPr fullCalcOnLoad="1"/>
</workbook>
</file>

<file path=xl/sharedStrings.xml><?xml version="1.0" encoding="utf-8"?>
<sst xmlns="http://schemas.openxmlformats.org/spreadsheetml/2006/main" count="526" uniqueCount="313">
  <si>
    <t>会長杯</t>
  </si>
  <si>
    <t>合計</t>
  </si>
  <si>
    <t>協会杯</t>
  </si>
  <si>
    <t>名前</t>
  </si>
  <si>
    <t>市長杯</t>
  </si>
  <si>
    <t>所属団体</t>
  </si>
  <si>
    <t>　　</t>
  </si>
  <si>
    <t>優勝</t>
  </si>
  <si>
    <t>準優勝</t>
  </si>
  <si>
    <t>木村　彩菜</t>
  </si>
  <si>
    <t>蛎蛎蛎</t>
  </si>
  <si>
    <t>釧路北陽</t>
  </si>
  <si>
    <t>角谷　駿</t>
  </si>
  <si>
    <t>ひぶなＴＣ</t>
  </si>
  <si>
    <t>テニスパーク</t>
  </si>
  <si>
    <t>釧路湖陵</t>
  </si>
  <si>
    <t>弟子屈</t>
  </si>
  <si>
    <t>弟子屈</t>
  </si>
  <si>
    <t>釧路高専</t>
  </si>
  <si>
    <t>釧路江南</t>
  </si>
  <si>
    <t>若園　遼太</t>
  </si>
  <si>
    <t>ひぶなTC</t>
  </si>
  <si>
    <t>松本　薫</t>
  </si>
  <si>
    <t>松本　光</t>
  </si>
  <si>
    <t>釧路商業</t>
  </si>
  <si>
    <t>大川　昴生</t>
  </si>
  <si>
    <t>鈴木　大和</t>
  </si>
  <si>
    <t>齋藤　風介</t>
  </si>
  <si>
    <t>米谷　綾</t>
  </si>
  <si>
    <t>FRTC</t>
  </si>
  <si>
    <t>伊藤　拓</t>
  </si>
  <si>
    <t>岩田　和馬</t>
  </si>
  <si>
    <t>長谷川　大心</t>
  </si>
  <si>
    <t>湯川　泰成</t>
  </si>
  <si>
    <t>小嶋　渉瑚</t>
  </si>
  <si>
    <t>登坂　知己</t>
  </si>
  <si>
    <t>中村　覚</t>
  </si>
  <si>
    <t>渡部　来翔</t>
  </si>
  <si>
    <t>村上悠</t>
  </si>
  <si>
    <t>工藤　良</t>
  </si>
  <si>
    <t>佐々木　唯人</t>
  </si>
  <si>
    <t>増谷　拓海</t>
  </si>
  <si>
    <t>道ＲＰ</t>
  </si>
  <si>
    <t>室内</t>
  </si>
  <si>
    <t>釧上位4大会</t>
  </si>
  <si>
    <t>RP</t>
  </si>
  <si>
    <t>　　</t>
  </si>
  <si>
    <t>RP</t>
  </si>
  <si>
    <t>テニスパーク</t>
  </si>
  <si>
    <t>FRTC</t>
  </si>
  <si>
    <t>蛎蛎蛎</t>
  </si>
  <si>
    <t>未定</t>
  </si>
  <si>
    <t>若園　遼太</t>
  </si>
  <si>
    <t>長谷川　大心</t>
  </si>
  <si>
    <t>松本　光</t>
  </si>
  <si>
    <t>湯川泰成</t>
  </si>
  <si>
    <t>中村　覚</t>
  </si>
  <si>
    <t>ひぶなTC</t>
  </si>
  <si>
    <t>齋藤風介</t>
  </si>
  <si>
    <t>登坂　知己</t>
  </si>
  <si>
    <t>テニスパーク</t>
  </si>
  <si>
    <t>宮古　秋翔</t>
  </si>
  <si>
    <t>テニスパーク</t>
  </si>
  <si>
    <t>大川　昂生</t>
  </si>
  <si>
    <t>渡邊　来翔</t>
  </si>
  <si>
    <t>ひぶなTC</t>
  </si>
  <si>
    <t>増谷　拓海</t>
  </si>
  <si>
    <t>鈴木　大和</t>
  </si>
  <si>
    <t>ひぶなTC</t>
  </si>
  <si>
    <t>湿原</t>
  </si>
  <si>
    <t>釧路江南</t>
  </si>
  <si>
    <t>ＦＲＴＣ</t>
  </si>
  <si>
    <t>中里　美咲</t>
  </si>
  <si>
    <t>テニスパーク</t>
  </si>
  <si>
    <t>桜庭　千夏</t>
  </si>
  <si>
    <t>佐藤　愛由</t>
  </si>
  <si>
    <t>釧路北陽</t>
  </si>
  <si>
    <t>柴戸　英恵</t>
  </si>
  <si>
    <t>釧路湖陵</t>
  </si>
  <si>
    <t>齋藤　珠梨</t>
  </si>
  <si>
    <t>美原中</t>
  </si>
  <si>
    <t>ＦＲＴＣ</t>
  </si>
  <si>
    <t>大森　寛子</t>
  </si>
  <si>
    <t>釧路江南</t>
  </si>
  <si>
    <t>松田　侑来</t>
  </si>
  <si>
    <t>羅臼</t>
  </si>
  <si>
    <t>弟子屈</t>
  </si>
  <si>
    <t>寺田　陸</t>
  </si>
  <si>
    <t>中里　美咲</t>
  </si>
  <si>
    <t>ジュニアポイント表</t>
  </si>
  <si>
    <t>釧路テニス協会主催大会　　基本ポイント</t>
  </si>
  <si>
    <t>※</t>
  </si>
  <si>
    <t>※　　ポイント獲得最低ドロー数</t>
  </si>
  <si>
    <t>湿原の風ジュニア選手権シングルスポイント</t>
  </si>
  <si>
    <t>MS</t>
  </si>
  <si>
    <t>注）</t>
  </si>
  <si>
    <t>注）</t>
  </si>
  <si>
    <t>1位</t>
  </si>
  <si>
    <t>2位</t>
  </si>
  <si>
    <t>3位</t>
  </si>
  <si>
    <t>160P（２勝）120P（１勝）
80P（０勝）</t>
  </si>
  <si>
    <t>4位</t>
  </si>
  <si>
    <t>釧路テニス協会公認大会　　基本ポイントの75％</t>
  </si>
  <si>
    <t>ランキングは、釧路テニス協会の獲得ポイント上位4大会の合計と
北海道ジュニアランキングポイント（RP）２００ポイント以上を足した合計で
算出されます。</t>
  </si>
  <si>
    <t>MSリーグ</t>
  </si>
  <si>
    <t>釧路テニス協会公認大会</t>
  </si>
  <si>
    <t>1、</t>
  </si>
  <si>
    <t>2、</t>
  </si>
  <si>
    <t>大会終了後、速やかに結果、釧路ジュニアポイントランキングを記載し提出する。</t>
  </si>
  <si>
    <t>3、</t>
  </si>
  <si>
    <t>4、</t>
  </si>
  <si>
    <t>5、</t>
  </si>
  <si>
    <t>開催日１ヶ月前までにに開催要項を告知する。</t>
  </si>
  <si>
    <t>運営を公平に行う。</t>
  </si>
  <si>
    <t>釧路ジュニアポイントランキングを元に、公平なドローを作成する。</t>
  </si>
  <si>
    <t>工藤　良</t>
  </si>
  <si>
    <t>渡邉　華加</t>
  </si>
  <si>
    <t>釧路高専</t>
  </si>
  <si>
    <t>村上　悠</t>
  </si>
  <si>
    <t>テニスパーク</t>
  </si>
  <si>
    <t xml:space="preserve">
岡田　紗夜</t>
  </si>
  <si>
    <t>渡邊　華加　</t>
  </si>
  <si>
    <t>ひぶなCUP4月</t>
  </si>
  <si>
    <t>土屋　柾</t>
  </si>
  <si>
    <t>坂田　岳人</t>
  </si>
  <si>
    <t>佐々木　淑吏</t>
  </si>
  <si>
    <t>今野　里瑳</t>
  </si>
  <si>
    <t>嶋津　堅太</t>
  </si>
  <si>
    <t>桜庭　千夏</t>
  </si>
  <si>
    <t>柴戸　英恵</t>
  </si>
  <si>
    <t>松田　侑来</t>
  </si>
  <si>
    <t>ひぶなCUP8月</t>
  </si>
  <si>
    <t>岡田　紗夜</t>
  </si>
  <si>
    <t>弟子屈</t>
  </si>
  <si>
    <t>ひぶなCUP8</t>
  </si>
  <si>
    <t>弟子屈</t>
  </si>
  <si>
    <t>山口　七穂</t>
  </si>
  <si>
    <t>宮古　秋翔</t>
  </si>
  <si>
    <t>テニスパーク</t>
  </si>
  <si>
    <t>石黒　裕太郎</t>
  </si>
  <si>
    <t>齊藤　珠梨</t>
  </si>
  <si>
    <t>美原中学校</t>
  </si>
  <si>
    <t>佐々木　愛梨</t>
  </si>
  <si>
    <t>倉田　正彦</t>
  </si>
  <si>
    <t>ひぶなTC</t>
  </si>
  <si>
    <t>佐々木　唯斗</t>
  </si>
  <si>
    <t>道田　葵</t>
  </si>
  <si>
    <t>小嶋　渉瑚</t>
  </si>
  <si>
    <t>弟子屈</t>
  </si>
  <si>
    <t>テニスパーク</t>
  </si>
  <si>
    <t>村上　蓮</t>
  </si>
  <si>
    <t>菊田倫太郎</t>
  </si>
  <si>
    <t>FRTC</t>
  </si>
  <si>
    <t>長沼准平</t>
  </si>
  <si>
    <t>古川一心</t>
  </si>
  <si>
    <t>布瀬　彩乃</t>
  </si>
  <si>
    <t>大越　愛</t>
  </si>
  <si>
    <t>保木　望</t>
  </si>
  <si>
    <t>石橋　燈和</t>
  </si>
  <si>
    <r>
      <t>高体連　　基本ポイントの50％（4.7時点で検討中）</t>
    </r>
    <r>
      <rPr>
        <sz val="11"/>
        <color indexed="10"/>
        <rFont val="ＭＳ Ｐゴシック"/>
        <family val="3"/>
      </rPr>
      <t>→基本ポイントの７５％で</t>
    </r>
  </si>
  <si>
    <t>古瀬　出海</t>
  </si>
  <si>
    <t>尾崎　雄大</t>
  </si>
  <si>
    <t>釧路北陽</t>
  </si>
  <si>
    <t>金子　凌大</t>
  </si>
  <si>
    <t>釧路北揚</t>
  </si>
  <si>
    <t>眞田　純兵</t>
  </si>
  <si>
    <t>釧路工業</t>
  </si>
  <si>
    <t>伊藤　悠吾</t>
  </si>
  <si>
    <t>登坂　拓矢</t>
  </si>
  <si>
    <t>弟子屈</t>
  </si>
  <si>
    <t>テニスパーク</t>
  </si>
  <si>
    <t>石井　良諭</t>
  </si>
  <si>
    <t>ひぶなTC</t>
  </si>
  <si>
    <t>鈴木　武蔵</t>
  </si>
  <si>
    <t>倉田　正彦</t>
  </si>
  <si>
    <t>ひぶなＴＣ</t>
  </si>
  <si>
    <t>小嶋　律</t>
  </si>
  <si>
    <t>ひぶなＴＣ</t>
  </si>
  <si>
    <t>石橋　燈和</t>
  </si>
  <si>
    <t>柴崎　杏菜</t>
  </si>
  <si>
    <t>岡田　稚咲</t>
  </si>
  <si>
    <t>小嶋　璃子</t>
  </si>
  <si>
    <t>斉藤　純麗</t>
  </si>
  <si>
    <t>山口　由加</t>
  </si>
  <si>
    <t>鈴木明日香</t>
  </si>
  <si>
    <t>加賀谷有希</t>
  </si>
  <si>
    <t>岡田　稚咲</t>
  </si>
  <si>
    <t>宮崎　優花</t>
  </si>
  <si>
    <t>池田　千咲</t>
  </si>
  <si>
    <t>宮崎　優花</t>
  </si>
  <si>
    <t>酒井　望有</t>
  </si>
  <si>
    <t>佐藤　愛由</t>
  </si>
  <si>
    <t>テニスパーク</t>
  </si>
  <si>
    <t>ひぶなTC</t>
  </si>
  <si>
    <t>熊倉　新太</t>
  </si>
  <si>
    <t>熊倉　崚太</t>
  </si>
  <si>
    <t>秋良　遥斗</t>
  </si>
  <si>
    <t>釧路高専</t>
  </si>
  <si>
    <t>土屋　建人</t>
  </si>
  <si>
    <t>横田　圭裕</t>
  </si>
  <si>
    <t>テニスパーク</t>
  </si>
  <si>
    <t>ＦＲTC</t>
  </si>
  <si>
    <t>ＦＲTC</t>
  </si>
  <si>
    <t>テニスパーク</t>
  </si>
  <si>
    <t>テニスパーク</t>
  </si>
  <si>
    <t>三好　かなた</t>
  </si>
  <si>
    <t>増尾　竣介</t>
  </si>
  <si>
    <t>大家　悠寿</t>
  </si>
  <si>
    <t>黒田詩温</t>
  </si>
  <si>
    <t>鈴木　希望</t>
  </si>
  <si>
    <t>テニスパーク</t>
  </si>
  <si>
    <t>池田　千咲</t>
  </si>
  <si>
    <t>千葉　大和</t>
  </si>
  <si>
    <t>FRTC</t>
  </si>
  <si>
    <t>伊藤　耀</t>
  </si>
  <si>
    <t>佐藤　凌</t>
  </si>
  <si>
    <t>窪田　光佑</t>
  </si>
  <si>
    <t>開催予定日2ヵ月前までに※開催要項を釧路テニス協会ジュニア部に提出、協議の上決定する。</t>
  </si>
  <si>
    <t>※ ・オープン大会として、男女10・12・14・16・18歳以下のカテゴリーを実施すること。
　　各カテゴリーの開催は同日でなくても良い。（冬期間開始については別に協議いたします）
　　・日時は極力多くの選手が参加できるように、小中高の顧問等と協議し、学校行事等と
　　重ならないようにすることが望ましい。
　　・試合方式については一般的な試合方法であれば特に定めない。</t>
  </si>
  <si>
    <t>坂田莉奈</t>
  </si>
  <si>
    <t>佐藤　穂香</t>
  </si>
  <si>
    <t>加賀谷　有希</t>
  </si>
  <si>
    <t>釧路商業</t>
  </si>
  <si>
    <t>坂田　莉奈</t>
  </si>
  <si>
    <t>佐藤　穂香</t>
  </si>
  <si>
    <t>丸山　鈴歌</t>
  </si>
  <si>
    <t>二木　杏茄</t>
  </si>
  <si>
    <t>輪湖　史幹</t>
  </si>
  <si>
    <t>テニスパーク</t>
  </si>
  <si>
    <t>及川　達矢</t>
  </si>
  <si>
    <t>古川　一心</t>
  </si>
  <si>
    <t>佐藤　帝斗</t>
  </si>
  <si>
    <t>斉藤　正紀</t>
  </si>
  <si>
    <t>今井　亮介</t>
  </si>
  <si>
    <t>横田　圭祐</t>
  </si>
  <si>
    <t>早坂　魁真</t>
  </si>
  <si>
    <t>釧路明輝</t>
  </si>
  <si>
    <t>釧路東</t>
  </si>
  <si>
    <t>釧路湖陵</t>
  </si>
  <si>
    <t>ひぶなCUP6月</t>
  </si>
  <si>
    <t>平田　匠</t>
  </si>
  <si>
    <t>テニスパーク</t>
  </si>
  <si>
    <t>テニスパーク</t>
  </si>
  <si>
    <t>及川　楓</t>
  </si>
  <si>
    <t>佐藤　広大</t>
  </si>
  <si>
    <t>釧路北陽</t>
  </si>
  <si>
    <t>水越　偉琉</t>
  </si>
  <si>
    <t>三上　峰禄</t>
  </si>
  <si>
    <t>釧路江南</t>
  </si>
  <si>
    <t>高橋　侑真</t>
  </si>
  <si>
    <t>伊藤　琉弥</t>
  </si>
  <si>
    <t>一ノ戸　利雄</t>
  </si>
  <si>
    <t>弟子屈</t>
  </si>
  <si>
    <t>高橋　昌也</t>
  </si>
  <si>
    <t>テニスパーク</t>
  </si>
  <si>
    <t>登坂　侑真</t>
  </si>
  <si>
    <t>古川　逢来</t>
  </si>
  <si>
    <t>北口　凌也</t>
  </si>
  <si>
    <t>会沢　侑也</t>
  </si>
  <si>
    <t>酒井　望有</t>
  </si>
  <si>
    <t>及川　華穂</t>
  </si>
  <si>
    <t>中島　美咲</t>
  </si>
  <si>
    <t>梶谷　愛美</t>
  </si>
  <si>
    <t>岡部　楓彩</t>
  </si>
  <si>
    <t>釧路商業</t>
  </si>
  <si>
    <t>佐藤　裕海</t>
  </si>
  <si>
    <t>大野　紗千</t>
  </si>
  <si>
    <t>側　小凛</t>
  </si>
  <si>
    <t>袰野　芽生</t>
  </si>
  <si>
    <t>梶谷　愛美</t>
  </si>
  <si>
    <t>廣瀬　梨乃</t>
  </si>
  <si>
    <t>岡田　結</t>
  </si>
  <si>
    <t>東出　あきほ</t>
  </si>
  <si>
    <t>釧路江南</t>
  </si>
  <si>
    <t>ひぶなCUP8月</t>
  </si>
  <si>
    <t>黒田　詩温</t>
  </si>
  <si>
    <t>ひぶなＣＵＰ8月</t>
  </si>
  <si>
    <t>関千　万亀</t>
  </si>
  <si>
    <t>倉田　秀彦</t>
  </si>
  <si>
    <t>廣瀬　梨乃</t>
  </si>
  <si>
    <t>KTPジュニアランキング　【男子シングルス】10.8</t>
  </si>
  <si>
    <t>廣瀬　功多</t>
  </si>
  <si>
    <t>森谷　海</t>
  </si>
  <si>
    <t>齊藤　純</t>
  </si>
  <si>
    <t>テニスパーク</t>
  </si>
  <si>
    <t>山崎　悠哉</t>
  </si>
  <si>
    <t>平山　純成</t>
  </si>
  <si>
    <t>五十嵐遥都</t>
  </si>
  <si>
    <t>テニスパーク</t>
  </si>
  <si>
    <t>水越偉琉</t>
  </si>
  <si>
    <t>佐藤　広大</t>
  </si>
  <si>
    <t>西村　拓真</t>
  </si>
  <si>
    <t>長濵創太郎</t>
  </si>
  <si>
    <t>米原　広務</t>
  </si>
  <si>
    <t>FRTC</t>
  </si>
  <si>
    <t>石川　友貴</t>
  </si>
  <si>
    <t>佐藤　凌</t>
  </si>
  <si>
    <t>石井　良諭</t>
  </si>
  <si>
    <t>ひぶなＴＣ</t>
  </si>
  <si>
    <t>ひぶなＴＣ</t>
  </si>
  <si>
    <t>菊田琳々香</t>
  </si>
  <si>
    <t>船岡　彩紋</t>
  </si>
  <si>
    <t>大川愛唯乃</t>
  </si>
  <si>
    <t>東出あきほ</t>
  </si>
  <si>
    <t>釧路江南</t>
  </si>
  <si>
    <t>釧路江南</t>
  </si>
  <si>
    <t>水戸　花櫻</t>
  </si>
  <si>
    <t>ＦＲＴＣ</t>
  </si>
  <si>
    <t>渡辺　光</t>
  </si>
  <si>
    <t>山本　果生</t>
  </si>
  <si>
    <t>KTPジュニアランキング　【男子ダブルス】10.8</t>
  </si>
  <si>
    <t>KTPジュニアランキング　【女子ダブルス】10.8</t>
  </si>
  <si>
    <t>KTPジュニアランキング　【女子シングルス】10.8(訂正）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</si>
</sst>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"/>
    <numFmt numFmtId="178" formatCode="0.0"/>
    <numFmt numFmtId="179" formatCode="[&lt;=999]000;[&lt;=99999]000\-00;000\-0000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9" borderId="1" applyNumberFormat="0" applyAlignment="0" applyProtection="0"/>
    <xf numFmtId="0" fontId="17" fillId="20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2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2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38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shrinkToFi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22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23" borderId="10" xfId="0" applyFill="1" applyBorder="1" applyAlignment="1">
      <alignment horizontal="center"/>
    </xf>
    <xf numFmtId="38" fontId="0" fillId="14" borderId="10" xfId="49" applyFont="1" applyFill="1" applyBorder="1" applyAlignment="1">
      <alignment horizontal="center" vertical="center" shrinkToFit="1"/>
    </xf>
    <xf numFmtId="38" fontId="0" fillId="24" borderId="10" xfId="49" applyFont="1" applyFill="1" applyBorder="1" applyAlignment="1">
      <alignment horizontal="center" vertical="center" shrinkToFit="1"/>
    </xf>
    <xf numFmtId="0" fontId="0" fillId="10" borderId="10" xfId="0" applyFill="1" applyBorder="1" applyAlignment="1">
      <alignment horizontal="center" vertical="center"/>
    </xf>
    <xf numFmtId="38" fontId="5" fillId="0" borderId="10" xfId="0" applyNumberFormat="1" applyFont="1" applyBorder="1" applyAlignment="1">
      <alignment horizontal="center"/>
    </xf>
    <xf numFmtId="0" fontId="7" fillId="23" borderId="10" xfId="0" applyFont="1" applyFill="1" applyBorder="1" applyAlignment="1">
      <alignment horizontal="center"/>
    </xf>
    <xf numFmtId="0" fontId="7" fillId="23" borderId="10" xfId="0" applyFont="1" applyFill="1" applyBorder="1" applyAlignment="1">
      <alignment horizontal="center" vertical="center" shrinkToFit="1"/>
    </xf>
    <xf numFmtId="0" fontId="0" fillId="22" borderId="10" xfId="0" applyFill="1" applyBorder="1" applyAlignment="1">
      <alignment horizontal="left"/>
    </xf>
    <xf numFmtId="0" fontId="0" fillId="22" borderId="10" xfId="0" applyFont="1" applyFill="1" applyBorder="1" applyAlignment="1">
      <alignment horizontal="center" shrinkToFit="1"/>
    </xf>
    <xf numFmtId="0" fontId="0" fillId="22" borderId="10" xfId="0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9" fillId="22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/>
    </xf>
    <xf numFmtId="0" fontId="9" fillId="22" borderId="10" xfId="0" applyFont="1" applyFill="1" applyBorder="1" applyAlignment="1">
      <alignment vertical="center" shrinkToFit="1"/>
    </xf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9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shrinkToFit="1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 shrinkToFit="1"/>
    </xf>
    <xf numFmtId="0" fontId="0" fillId="0" borderId="10" xfId="0" applyFont="1" applyBorder="1" applyAlignment="1">
      <alignment horizontal="left" shrinkToFi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left"/>
    </xf>
    <xf numFmtId="0" fontId="5" fillId="22" borderId="17" xfId="0" applyFont="1" applyFill="1" applyBorder="1" applyAlignment="1">
      <alignment/>
    </xf>
    <xf numFmtId="0" fontId="5" fillId="22" borderId="17" xfId="0" applyFont="1" applyFill="1" applyBorder="1" applyAlignment="1">
      <alignment horizontal="right"/>
    </xf>
    <xf numFmtId="0" fontId="5" fillId="22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22" borderId="12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left"/>
    </xf>
    <xf numFmtId="38" fontId="5" fillId="0" borderId="10" xfId="49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8" fontId="5" fillId="0" borderId="10" xfId="49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shrinkToFit="1"/>
    </xf>
    <xf numFmtId="0" fontId="1" fillId="2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shrinkToFi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shrinkToFit="1"/>
    </xf>
    <xf numFmtId="0" fontId="10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wrapText="1" shrinkToFit="1"/>
    </xf>
    <xf numFmtId="0" fontId="5" fillId="0" borderId="10" xfId="0" applyFont="1" applyBorder="1" applyAlignment="1">
      <alignment horizontal="left" shrinkToFit="1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23" borderId="10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5" xfId="0" applyFill="1" applyBorder="1" applyAlignment="1">
      <alignment horizontal="center" vertical="center"/>
    </xf>
    <xf numFmtId="0" fontId="0" fillId="25" borderId="15" xfId="0" applyFill="1" applyBorder="1" applyAlignment="1">
      <alignment horizontal="right" vertical="center"/>
    </xf>
    <xf numFmtId="0" fontId="0" fillId="25" borderId="16" xfId="0" applyFill="1" applyBorder="1" applyAlignment="1">
      <alignment horizontal="right" vertical="center"/>
    </xf>
    <xf numFmtId="0" fontId="5" fillId="22" borderId="10" xfId="0" applyFont="1" applyFill="1" applyBorder="1" applyAlignment="1">
      <alignment/>
    </xf>
    <xf numFmtId="38" fontId="5" fillId="22" borderId="10" xfId="0" applyNumberFormat="1" applyFont="1" applyFill="1" applyBorder="1" applyAlignment="1">
      <alignment horizontal="center"/>
    </xf>
    <xf numFmtId="38" fontId="0" fillId="22" borderId="10" xfId="49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22" borderId="10" xfId="0" applyFont="1" applyFill="1" applyBorder="1" applyAlignment="1">
      <alignment horizontal="center" shrinkToFit="1"/>
    </xf>
    <xf numFmtId="0" fontId="0" fillId="22" borderId="10" xfId="0" applyFont="1" applyFill="1" applyBorder="1" applyAlignment="1">
      <alignment vertical="center" shrinkToFit="1"/>
    </xf>
    <xf numFmtId="0" fontId="0" fillId="22" borderId="12" xfId="0" applyFill="1" applyBorder="1" applyAlignment="1">
      <alignment horizontal="left"/>
    </xf>
    <xf numFmtId="0" fontId="0" fillId="0" borderId="12" xfId="0" applyFill="1" applyBorder="1" applyAlignment="1">
      <alignment horizontal="left" shrinkToFi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22" borderId="10" xfId="0" applyFont="1" applyFill="1" applyBorder="1" applyAlignment="1">
      <alignment horizontal="left" shrinkToFit="1"/>
    </xf>
    <xf numFmtId="0" fontId="0" fillId="22" borderId="12" xfId="0" applyFill="1" applyBorder="1" applyAlignment="1">
      <alignment wrapText="1"/>
    </xf>
    <xf numFmtId="0" fontId="9" fillId="22" borderId="12" xfId="0" applyFont="1" applyFill="1" applyBorder="1" applyAlignment="1">
      <alignment vertical="center"/>
    </xf>
    <xf numFmtId="0" fontId="0" fillId="22" borderId="20" xfId="0" applyFill="1" applyBorder="1" applyAlignment="1">
      <alignment horizontal="left"/>
    </xf>
    <xf numFmtId="0" fontId="0" fillId="22" borderId="10" xfId="0" applyFont="1" applyFill="1" applyBorder="1" applyAlignment="1">
      <alignment shrinkToFit="1"/>
    </xf>
    <xf numFmtId="0" fontId="0" fillId="22" borderId="10" xfId="0" applyFont="1" applyFill="1" applyBorder="1" applyAlignment="1">
      <alignment vertical="center"/>
    </xf>
    <xf numFmtId="0" fontId="0" fillId="22" borderId="12" xfId="0" applyFont="1" applyFill="1" applyBorder="1" applyAlignment="1">
      <alignment horizontal="left" shrinkToFit="1"/>
    </xf>
    <xf numFmtId="0" fontId="0" fillId="0" borderId="12" xfId="0" applyFont="1" applyFill="1" applyBorder="1" applyAlignment="1">
      <alignment horizontal="left" shrinkToFit="1"/>
    </xf>
    <xf numFmtId="0" fontId="9" fillId="22" borderId="10" xfId="0" applyFont="1" applyFill="1" applyBorder="1" applyAlignment="1">
      <alignment vertical="center" wrapText="1"/>
    </xf>
    <xf numFmtId="0" fontId="0" fillId="22" borderId="11" xfId="0" applyFill="1" applyBorder="1" applyAlignment="1">
      <alignment horizontal="center"/>
    </xf>
    <xf numFmtId="0" fontId="0" fillId="22" borderId="12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5" fillId="22" borderId="10" xfId="0" applyFont="1" applyFill="1" applyBorder="1" applyAlignment="1">
      <alignment horizontal="left" shrinkToFit="1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22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shrinkToFit="1"/>
    </xf>
    <xf numFmtId="0" fontId="0" fillId="0" borderId="12" xfId="0" applyFont="1" applyBorder="1" applyAlignment="1">
      <alignment shrinkToFit="1"/>
    </xf>
    <xf numFmtId="0" fontId="0" fillId="0" borderId="12" xfId="0" applyFont="1" applyBorder="1" applyAlignment="1">
      <alignment horizontal="left" shrinkToFit="1"/>
    </xf>
    <xf numFmtId="0" fontId="0" fillId="0" borderId="20" xfId="0" applyBorder="1" applyAlignment="1">
      <alignment horizontal="left"/>
    </xf>
    <xf numFmtId="0" fontId="0" fillId="0" borderId="20" xfId="0" applyFont="1" applyFill="1" applyBorder="1" applyAlignment="1">
      <alignment shrinkToFit="1"/>
    </xf>
    <xf numFmtId="0" fontId="0" fillId="0" borderId="21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22" borderId="23" xfId="0" applyFill="1" applyBorder="1" applyAlignment="1">
      <alignment horizontal="left"/>
    </xf>
    <xf numFmtId="0" fontId="8" fillId="22" borderId="12" xfId="0" applyFont="1" applyFill="1" applyBorder="1" applyAlignment="1">
      <alignment/>
    </xf>
    <xf numFmtId="0" fontId="0" fillId="0" borderId="11" xfId="0" applyFont="1" applyBorder="1" applyAlignment="1">
      <alignment horizontal="center" shrinkToFit="1"/>
    </xf>
    <xf numFmtId="0" fontId="4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22" borderId="26" xfId="0" applyFill="1" applyBorder="1" applyAlignment="1">
      <alignment horizontal="center" wrapText="1"/>
    </xf>
    <xf numFmtId="0" fontId="0" fillId="22" borderId="27" xfId="0" applyFill="1" applyBorder="1" applyAlignment="1">
      <alignment horizontal="center" wrapText="1"/>
    </xf>
    <xf numFmtId="0" fontId="0" fillId="22" borderId="28" xfId="0" applyFill="1" applyBorder="1" applyAlignment="1">
      <alignment horizontal="center" wrapText="1"/>
    </xf>
    <xf numFmtId="0" fontId="0" fillId="22" borderId="29" xfId="0" applyFill="1" applyBorder="1" applyAlignment="1">
      <alignment horizontal="center" wrapText="1"/>
    </xf>
    <xf numFmtId="0" fontId="0" fillId="22" borderId="24" xfId="0" applyFill="1" applyBorder="1" applyAlignment="1">
      <alignment horizontal="center" wrapText="1"/>
    </xf>
    <xf numFmtId="0" fontId="0" fillId="22" borderId="30" xfId="0" applyFill="1" applyBorder="1" applyAlignment="1">
      <alignment horizontal="center" wrapText="1"/>
    </xf>
    <xf numFmtId="0" fontId="0" fillId="22" borderId="10" xfId="0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514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238125" y="514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238125" y="514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238125" y="514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5" name="Text Box 6"/>
        <xdr:cNvSpPr txBox="1">
          <a:spLocks noChangeArrowheads="1"/>
        </xdr:cNvSpPr>
      </xdr:nvSpPr>
      <xdr:spPr>
        <a:xfrm>
          <a:off x="238125" y="514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190500"/>
    <xdr:sp fLocksText="0">
      <xdr:nvSpPr>
        <xdr:cNvPr id="6" name="Text Box 7"/>
        <xdr:cNvSpPr txBox="1">
          <a:spLocks noChangeArrowheads="1"/>
        </xdr:cNvSpPr>
      </xdr:nvSpPr>
      <xdr:spPr>
        <a:xfrm>
          <a:off x="238125" y="514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304800</xdr:colOff>
      <xdr:row>75</xdr:row>
      <xdr:rowOff>66675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5429250" y="1454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61</xdr:row>
      <xdr:rowOff>142875</xdr:rowOff>
    </xdr:from>
    <xdr:ext cx="76200" cy="209550"/>
    <xdr:sp fLocksText="0">
      <xdr:nvSpPr>
        <xdr:cNvPr id="8" name="Text Box 1636"/>
        <xdr:cNvSpPr txBox="1">
          <a:spLocks noChangeArrowheads="1"/>
        </xdr:cNvSpPr>
      </xdr:nvSpPr>
      <xdr:spPr>
        <a:xfrm>
          <a:off x="1381125" y="1195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58</xdr:row>
      <xdr:rowOff>142875</xdr:rowOff>
    </xdr:from>
    <xdr:ext cx="76200" cy="209550"/>
    <xdr:sp fLocksText="0">
      <xdr:nvSpPr>
        <xdr:cNvPr id="9" name="Text Box 1637"/>
        <xdr:cNvSpPr txBox="1">
          <a:spLocks noChangeArrowheads="1"/>
        </xdr:cNvSpPr>
      </xdr:nvSpPr>
      <xdr:spPr>
        <a:xfrm>
          <a:off x="1381125" y="11382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4953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238125" y="4953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238125" y="4953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238125" y="4953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 fLocksText="0">
      <xdr:nvSpPr>
        <xdr:cNvPr id="5" name="Text Box 6"/>
        <xdr:cNvSpPr txBox="1">
          <a:spLocks noChangeArrowheads="1"/>
        </xdr:cNvSpPr>
      </xdr:nvSpPr>
      <xdr:spPr>
        <a:xfrm>
          <a:off x="238125" y="4953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 fLocksText="0">
      <xdr:nvSpPr>
        <xdr:cNvPr id="6" name="Text Box 7"/>
        <xdr:cNvSpPr txBox="1">
          <a:spLocks noChangeArrowheads="1"/>
        </xdr:cNvSpPr>
      </xdr:nvSpPr>
      <xdr:spPr>
        <a:xfrm>
          <a:off x="238125" y="4953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304800</xdr:colOff>
      <xdr:row>79</xdr:row>
      <xdr:rowOff>66675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5429250" y="1530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77</xdr:row>
      <xdr:rowOff>142875</xdr:rowOff>
    </xdr:from>
    <xdr:ext cx="76200" cy="209550"/>
    <xdr:sp fLocksText="0">
      <xdr:nvSpPr>
        <xdr:cNvPr id="8" name="Text Box 1636"/>
        <xdr:cNvSpPr txBox="1">
          <a:spLocks noChangeArrowheads="1"/>
        </xdr:cNvSpPr>
      </xdr:nvSpPr>
      <xdr:spPr>
        <a:xfrm>
          <a:off x="1381125" y="1500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78</xdr:row>
      <xdr:rowOff>142875</xdr:rowOff>
    </xdr:from>
    <xdr:ext cx="76200" cy="209550"/>
    <xdr:sp fLocksText="0">
      <xdr:nvSpPr>
        <xdr:cNvPr id="9" name="Text Box 1637"/>
        <xdr:cNvSpPr txBox="1">
          <a:spLocks noChangeArrowheads="1"/>
        </xdr:cNvSpPr>
      </xdr:nvSpPr>
      <xdr:spPr>
        <a:xfrm>
          <a:off x="1381125" y="15192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971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238125" y="971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238125" y="971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238125" y="971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190500"/>
    <xdr:sp fLocksText="0">
      <xdr:nvSpPr>
        <xdr:cNvPr id="5" name="Text Box 6"/>
        <xdr:cNvSpPr txBox="1">
          <a:spLocks noChangeArrowheads="1"/>
        </xdr:cNvSpPr>
      </xdr:nvSpPr>
      <xdr:spPr>
        <a:xfrm>
          <a:off x="238125" y="971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190500"/>
    <xdr:sp fLocksText="0">
      <xdr:nvSpPr>
        <xdr:cNvPr id="6" name="Text Box 7"/>
        <xdr:cNvSpPr txBox="1">
          <a:spLocks noChangeArrowheads="1"/>
        </xdr:cNvSpPr>
      </xdr:nvSpPr>
      <xdr:spPr>
        <a:xfrm>
          <a:off x="238125" y="971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304800</xdr:colOff>
      <xdr:row>76</xdr:row>
      <xdr:rowOff>66675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5429250" y="147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74</xdr:row>
      <xdr:rowOff>142875</xdr:rowOff>
    </xdr:from>
    <xdr:ext cx="76200" cy="209550"/>
    <xdr:sp fLocksText="0">
      <xdr:nvSpPr>
        <xdr:cNvPr id="8" name="Text Box 1636"/>
        <xdr:cNvSpPr txBox="1">
          <a:spLocks noChangeArrowheads="1"/>
        </xdr:cNvSpPr>
      </xdr:nvSpPr>
      <xdr:spPr>
        <a:xfrm>
          <a:off x="1381125" y="1443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75</xdr:row>
      <xdr:rowOff>142875</xdr:rowOff>
    </xdr:from>
    <xdr:ext cx="76200" cy="209550"/>
    <xdr:sp fLocksText="0">
      <xdr:nvSpPr>
        <xdr:cNvPr id="9" name="Text Box 1637"/>
        <xdr:cNvSpPr txBox="1">
          <a:spLocks noChangeArrowheads="1"/>
        </xdr:cNvSpPr>
      </xdr:nvSpPr>
      <xdr:spPr>
        <a:xfrm>
          <a:off x="1381125" y="1462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76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1466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762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238125" y="1466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238125" y="1466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238125" y="1466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76200" cy="190500"/>
    <xdr:sp fLocksText="0">
      <xdr:nvSpPr>
        <xdr:cNvPr id="5" name="Text Box 6"/>
        <xdr:cNvSpPr txBox="1">
          <a:spLocks noChangeArrowheads="1"/>
        </xdr:cNvSpPr>
      </xdr:nvSpPr>
      <xdr:spPr>
        <a:xfrm>
          <a:off x="238125" y="1466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76200" cy="190500"/>
    <xdr:sp fLocksText="0">
      <xdr:nvSpPr>
        <xdr:cNvPr id="6" name="Text Box 7"/>
        <xdr:cNvSpPr txBox="1">
          <a:spLocks noChangeArrowheads="1"/>
        </xdr:cNvSpPr>
      </xdr:nvSpPr>
      <xdr:spPr>
        <a:xfrm>
          <a:off x="238125" y="14668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304800</xdr:colOff>
      <xdr:row>82</xdr:row>
      <xdr:rowOff>66675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5429250" y="1587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80</xdr:row>
      <xdr:rowOff>142875</xdr:rowOff>
    </xdr:from>
    <xdr:ext cx="76200" cy="209550"/>
    <xdr:sp fLocksText="0">
      <xdr:nvSpPr>
        <xdr:cNvPr id="8" name="Text Box 1636"/>
        <xdr:cNvSpPr txBox="1">
          <a:spLocks noChangeArrowheads="1"/>
        </xdr:cNvSpPr>
      </xdr:nvSpPr>
      <xdr:spPr>
        <a:xfrm>
          <a:off x="1381125" y="1557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81</xdr:row>
      <xdr:rowOff>142875</xdr:rowOff>
    </xdr:from>
    <xdr:ext cx="76200" cy="209550"/>
    <xdr:sp fLocksText="0">
      <xdr:nvSpPr>
        <xdr:cNvPr id="9" name="Text Box 1637"/>
        <xdr:cNvSpPr txBox="1">
          <a:spLocks noChangeArrowheads="1"/>
        </xdr:cNvSpPr>
      </xdr:nvSpPr>
      <xdr:spPr>
        <a:xfrm>
          <a:off x="1381125" y="1576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8"/>
  <sheetViews>
    <sheetView view="pageBreakPreview" zoomScaleSheetLayoutView="100" zoomScalePageLayoutView="0" workbookViewId="0" topLeftCell="B1">
      <pane ySplit="2" topLeftCell="BM3" activePane="bottomLeft" state="frozen"/>
      <selection pane="topLeft" activeCell="B1" sqref="B1:I1"/>
      <selection pane="bottomLeft" activeCell="F5" sqref="F5"/>
    </sheetView>
  </sheetViews>
  <sheetFormatPr defaultColWidth="9.00390625" defaultRowHeight="15" customHeight="1"/>
  <cols>
    <col min="1" max="1" width="3.125" style="7" customWidth="1"/>
    <col min="2" max="2" width="4.375" style="3" customWidth="1"/>
    <col min="3" max="3" width="12.50390625" style="7" customWidth="1"/>
    <col min="4" max="4" width="15.00390625" style="12" customWidth="1"/>
    <col min="5" max="5" width="8.125" style="12" customWidth="1"/>
    <col min="6" max="6" width="6.875" style="12" customWidth="1"/>
    <col min="7" max="7" width="8.625" style="15" customWidth="1"/>
    <col min="8" max="9" width="8.625" style="12" customWidth="1"/>
    <col min="10" max="14" width="8.625" style="17" customWidth="1"/>
    <col min="15" max="17" width="8.125" style="2" customWidth="1"/>
    <col min="18" max="18" width="8.625" style="12" customWidth="1"/>
    <col min="19" max="16384" width="9.00390625" style="7" customWidth="1"/>
  </cols>
  <sheetData>
    <row r="1" spans="1:18" ht="30" customHeight="1">
      <c r="A1" s="7" t="s">
        <v>46</v>
      </c>
      <c r="B1" s="160" t="s">
        <v>280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9" ht="15" customHeight="1">
      <c r="A2" s="8"/>
      <c r="B2" s="1"/>
      <c r="C2" s="9" t="s">
        <v>3</v>
      </c>
      <c r="D2" s="9" t="s">
        <v>5</v>
      </c>
      <c r="E2" s="36" t="s">
        <v>47</v>
      </c>
      <c r="F2" s="35" t="s">
        <v>42</v>
      </c>
      <c r="G2" s="34" t="s">
        <v>44</v>
      </c>
      <c r="H2" s="33" t="s">
        <v>0</v>
      </c>
      <c r="I2" s="33" t="s">
        <v>4</v>
      </c>
      <c r="J2" s="33" t="s">
        <v>2</v>
      </c>
      <c r="K2" s="33" t="s">
        <v>69</v>
      </c>
      <c r="L2" s="97" t="s">
        <v>122</v>
      </c>
      <c r="M2" s="97" t="s">
        <v>239</v>
      </c>
      <c r="N2" s="39" t="s">
        <v>134</v>
      </c>
      <c r="O2" s="107"/>
      <c r="P2" s="6" t="s">
        <v>1</v>
      </c>
      <c r="Q2" s="6"/>
      <c r="R2" s="18"/>
      <c r="S2" s="8"/>
    </row>
    <row r="3" spans="2:19" ht="15" customHeight="1">
      <c r="B3" s="1">
        <f aca="true" t="shared" si="0" ref="B3:B34">RANK(E3,E$3:E$95)</f>
        <v>1</v>
      </c>
      <c r="C3" s="40" t="s">
        <v>12</v>
      </c>
      <c r="D3" s="43" t="s">
        <v>117</v>
      </c>
      <c r="E3" s="120">
        <f aca="true" t="shared" si="1" ref="E3:E34">G3+F3</f>
        <v>2455</v>
      </c>
      <c r="F3" s="18">
        <v>1640</v>
      </c>
      <c r="G3" s="13">
        <f aca="true" t="shared" si="2" ref="G3:G34">IF(ISERROR(LARGE(H3:O3,4)),0,LARGE(H3:O3,4))+IF(ISERROR(LARGE(H3:O3,3)),0,LARGE(H3:O3,3))+IF(ISERROR(LARGE(H3:O3,2)),0,LARGE(H3:O3,2))+IF(ISERROR(LARGE(H3:O3,1)),0,LARGE(H3:O3,1))</f>
        <v>815</v>
      </c>
      <c r="H3" s="18">
        <v>260</v>
      </c>
      <c r="I3" s="18"/>
      <c r="J3" s="18"/>
      <c r="K3" s="18">
        <v>360</v>
      </c>
      <c r="L3" s="18">
        <v>195</v>
      </c>
      <c r="M3" s="18"/>
      <c r="N3" s="16"/>
      <c r="O3" s="18"/>
      <c r="P3" s="9">
        <f aca="true" t="shared" si="3" ref="P3:P34">SUM(H3:O3)</f>
        <v>815</v>
      </c>
      <c r="Q3" s="9"/>
      <c r="R3" s="18"/>
      <c r="S3" s="8"/>
    </row>
    <row r="4" spans="2:19" ht="15" customHeight="1">
      <c r="B4" s="1">
        <f t="shared" si="0"/>
        <v>2</v>
      </c>
      <c r="C4" s="138" t="s">
        <v>118</v>
      </c>
      <c r="D4" s="41" t="s">
        <v>14</v>
      </c>
      <c r="E4" s="120">
        <f t="shared" si="1"/>
        <v>1828</v>
      </c>
      <c r="F4" s="9">
        <v>1100</v>
      </c>
      <c r="G4" s="13">
        <f t="shared" si="2"/>
        <v>728</v>
      </c>
      <c r="H4" s="9">
        <v>130</v>
      </c>
      <c r="I4" s="9">
        <v>260</v>
      </c>
      <c r="J4" s="16"/>
      <c r="K4" s="16">
        <v>80</v>
      </c>
      <c r="L4" s="16">
        <v>98</v>
      </c>
      <c r="M4" s="16">
        <v>143</v>
      </c>
      <c r="N4" s="16">
        <v>195</v>
      </c>
      <c r="O4" s="18"/>
      <c r="P4" s="9">
        <f t="shared" si="3"/>
        <v>906</v>
      </c>
      <c r="Q4" s="9"/>
      <c r="R4" s="18"/>
      <c r="S4" s="8"/>
    </row>
    <row r="5" spans="2:19" ht="15" customHeight="1">
      <c r="B5" s="1">
        <f t="shared" si="0"/>
        <v>3</v>
      </c>
      <c r="C5" s="48" t="s">
        <v>67</v>
      </c>
      <c r="D5" s="43" t="s">
        <v>68</v>
      </c>
      <c r="E5" s="120">
        <f t="shared" si="1"/>
        <v>1327</v>
      </c>
      <c r="F5" s="18">
        <v>800</v>
      </c>
      <c r="G5" s="13">
        <f t="shared" si="2"/>
        <v>527</v>
      </c>
      <c r="H5" s="42">
        <v>32</v>
      </c>
      <c r="I5" s="18">
        <v>64</v>
      </c>
      <c r="J5" s="18">
        <v>130</v>
      </c>
      <c r="K5" s="18">
        <v>190</v>
      </c>
      <c r="L5" s="18">
        <v>24</v>
      </c>
      <c r="M5" s="18"/>
      <c r="N5" s="16">
        <v>143</v>
      </c>
      <c r="O5" s="18"/>
      <c r="P5" s="9">
        <f t="shared" si="3"/>
        <v>583</v>
      </c>
      <c r="Q5" s="9"/>
      <c r="R5" s="18"/>
      <c r="S5" s="8"/>
    </row>
    <row r="6" spans="2:19" ht="15" customHeight="1">
      <c r="B6" s="1">
        <f t="shared" si="0"/>
        <v>4</v>
      </c>
      <c r="C6" s="28" t="s">
        <v>22</v>
      </c>
      <c r="D6" s="41" t="s">
        <v>48</v>
      </c>
      <c r="E6" s="120">
        <f t="shared" si="1"/>
        <v>1168</v>
      </c>
      <c r="F6" s="18">
        <v>560</v>
      </c>
      <c r="G6" s="13">
        <f t="shared" si="2"/>
        <v>608</v>
      </c>
      <c r="H6" s="42">
        <v>190</v>
      </c>
      <c r="I6" s="18">
        <v>130</v>
      </c>
      <c r="J6" s="18"/>
      <c r="K6" s="18">
        <v>190</v>
      </c>
      <c r="L6" s="18">
        <v>98</v>
      </c>
      <c r="M6" s="18"/>
      <c r="N6" s="16"/>
      <c r="O6" s="18"/>
      <c r="P6" s="9">
        <f t="shared" si="3"/>
        <v>608</v>
      </c>
      <c r="Q6" s="9"/>
      <c r="R6" s="18"/>
      <c r="S6" s="8"/>
    </row>
    <row r="7" spans="2:19" ht="15" customHeight="1">
      <c r="B7" s="1">
        <f t="shared" si="0"/>
        <v>5</v>
      </c>
      <c r="C7" s="28" t="s">
        <v>54</v>
      </c>
      <c r="D7" s="125" t="s">
        <v>78</v>
      </c>
      <c r="E7" s="120">
        <f t="shared" si="1"/>
        <v>1008</v>
      </c>
      <c r="F7" s="18">
        <v>670</v>
      </c>
      <c r="G7" s="13">
        <f t="shared" si="2"/>
        <v>338</v>
      </c>
      <c r="H7" s="42">
        <v>64</v>
      </c>
      <c r="I7" s="18">
        <v>64</v>
      </c>
      <c r="J7" s="18">
        <v>130</v>
      </c>
      <c r="K7" s="18">
        <v>80</v>
      </c>
      <c r="L7" s="18"/>
      <c r="M7" s="18"/>
      <c r="N7" s="16"/>
      <c r="O7" s="18"/>
      <c r="P7" s="9">
        <f t="shared" si="3"/>
        <v>338</v>
      </c>
      <c r="Q7" s="9"/>
      <c r="R7" s="18"/>
      <c r="S7" s="8"/>
    </row>
    <row r="8" spans="2:19" ht="15" customHeight="1">
      <c r="B8" s="1">
        <f t="shared" si="0"/>
        <v>8</v>
      </c>
      <c r="C8" s="28" t="s">
        <v>115</v>
      </c>
      <c r="D8" s="41" t="s">
        <v>48</v>
      </c>
      <c r="E8" s="37">
        <f t="shared" si="1"/>
        <v>868</v>
      </c>
      <c r="F8" s="18">
        <v>560</v>
      </c>
      <c r="G8" s="13">
        <f t="shared" si="2"/>
        <v>308</v>
      </c>
      <c r="H8" s="42">
        <v>32</v>
      </c>
      <c r="I8" s="18">
        <v>64</v>
      </c>
      <c r="J8" s="18"/>
      <c r="K8" s="18"/>
      <c r="L8" s="18">
        <v>48</v>
      </c>
      <c r="M8" s="18">
        <v>98</v>
      </c>
      <c r="N8" s="16">
        <v>98</v>
      </c>
      <c r="O8" s="18"/>
      <c r="P8" s="9">
        <f t="shared" si="3"/>
        <v>340</v>
      </c>
      <c r="Q8" s="9"/>
      <c r="R8" s="18"/>
      <c r="S8" s="8"/>
    </row>
    <row r="9" spans="2:19" ht="15" customHeight="1">
      <c r="B9" s="1">
        <f t="shared" si="0"/>
        <v>7</v>
      </c>
      <c r="C9" s="40" t="s">
        <v>61</v>
      </c>
      <c r="D9" s="41" t="s">
        <v>62</v>
      </c>
      <c r="E9" s="37">
        <f t="shared" si="1"/>
        <v>976</v>
      </c>
      <c r="F9" s="18">
        <v>460</v>
      </c>
      <c r="G9" s="13">
        <f t="shared" si="2"/>
        <v>516</v>
      </c>
      <c r="H9" s="42">
        <v>64</v>
      </c>
      <c r="I9" s="18">
        <v>190</v>
      </c>
      <c r="J9" s="18">
        <v>190</v>
      </c>
      <c r="K9" s="18"/>
      <c r="L9" s="18">
        <v>48</v>
      </c>
      <c r="M9" s="18"/>
      <c r="N9" s="16">
        <v>72</v>
      </c>
      <c r="O9" s="18"/>
      <c r="P9" s="9">
        <f t="shared" si="3"/>
        <v>564</v>
      </c>
      <c r="Q9" s="9"/>
      <c r="R9" s="18"/>
      <c r="S9" s="8"/>
    </row>
    <row r="10" spans="2:19" ht="15" customHeight="1">
      <c r="B10" s="126">
        <f t="shared" si="0"/>
        <v>9</v>
      </c>
      <c r="C10" s="28" t="s">
        <v>147</v>
      </c>
      <c r="D10" s="41" t="s">
        <v>60</v>
      </c>
      <c r="E10" s="37">
        <f t="shared" si="1"/>
        <v>801</v>
      </c>
      <c r="F10" s="18">
        <v>430</v>
      </c>
      <c r="G10" s="13">
        <f t="shared" si="2"/>
        <v>371</v>
      </c>
      <c r="H10" s="42">
        <v>64</v>
      </c>
      <c r="I10" s="18">
        <v>32</v>
      </c>
      <c r="J10" s="18">
        <v>64</v>
      </c>
      <c r="K10" s="18"/>
      <c r="L10" s="18">
        <v>48</v>
      </c>
      <c r="M10" s="18">
        <v>195</v>
      </c>
      <c r="N10" s="16">
        <v>48</v>
      </c>
      <c r="O10" s="18"/>
      <c r="P10" s="9">
        <f t="shared" si="3"/>
        <v>451</v>
      </c>
      <c r="Q10" s="9"/>
      <c r="R10" s="18"/>
      <c r="S10" s="8"/>
    </row>
    <row r="11" spans="2:19" ht="15" customHeight="1">
      <c r="B11" s="1">
        <f t="shared" si="0"/>
        <v>6</v>
      </c>
      <c r="C11" s="28" t="s">
        <v>52</v>
      </c>
      <c r="D11" s="43" t="s">
        <v>197</v>
      </c>
      <c r="E11" s="37">
        <f t="shared" si="1"/>
        <v>995</v>
      </c>
      <c r="F11" s="18">
        <v>400</v>
      </c>
      <c r="G11" s="13">
        <f t="shared" si="2"/>
        <v>595</v>
      </c>
      <c r="H11" s="42">
        <v>32</v>
      </c>
      <c r="I11" s="18"/>
      <c r="J11" s="18">
        <v>260</v>
      </c>
      <c r="K11" s="18">
        <v>160</v>
      </c>
      <c r="L11" s="18">
        <v>143</v>
      </c>
      <c r="M11" s="18"/>
      <c r="N11" s="16"/>
      <c r="O11" s="18"/>
      <c r="P11" s="9">
        <f t="shared" si="3"/>
        <v>595</v>
      </c>
      <c r="Q11" s="9"/>
      <c r="R11" s="18"/>
      <c r="S11" s="8"/>
    </row>
    <row r="12" spans="2:19" ht="15" customHeight="1">
      <c r="B12" s="1">
        <f t="shared" si="0"/>
        <v>10</v>
      </c>
      <c r="C12" s="40" t="s">
        <v>55</v>
      </c>
      <c r="D12" s="26" t="s">
        <v>238</v>
      </c>
      <c r="E12" s="37">
        <f t="shared" si="1"/>
        <v>394</v>
      </c>
      <c r="F12" s="18">
        <v>200</v>
      </c>
      <c r="G12" s="13">
        <f t="shared" si="2"/>
        <v>194</v>
      </c>
      <c r="H12" s="42">
        <v>16</v>
      </c>
      <c r="I12" s="18">
        <v>130</v>
      </c>
      <c r="J12" s="18"/>
      <c r="K12" s="18"/>
      <c r="L12" s="18"/>
      <c r="M12" s="18"/>
      <c r="N12" s="16">
        <v>48</v>
      </c>
      <c r="O12" s="18"/>
      <c r="P12" s="9">
        <f t="shared" si="3"/>
        <v>194</v>
      </c>
      <c r="Q12" s="9"/>
      <c r="R12" s="18"/>
      <c r="S12" s="8"/>
    </row>
    <row r="13" spans="2:19" ht="15" customHeight="1">
      <c r="B13" s="1">
        <f t="shared" si="0"/>
        <v>13</v>
      </c>
      <c r="C13" s="40" t="s">
        <v>28</v>
      </c>
      <c r="D13" s="43" t="s">
        <v>15</v>
      </c>
      <c r="E13" s="37">
        <f t="shared" si="1"/>
        <v>232</v>
      </c>
      <c r="F13" s="18"/>
      <c r="G13" s="13">
        <f t="shared" si="2"/>
        <v>232</v>
      </c>
      <c r="H13" s="42">
        <v>64</v>
      </c>
      <c r="I13" s="18"/>
      <c r="J13" s="18"/>
      <c r="K13" s="18">
        <v>120</v>
      </c>
      <c r="L13" s="18">
        <v>48</v>
      </c>
      <c r="M13" s="18"/>
      <c r="N13" s="16"/>
      <c r="O13" s="18"/>
      <c r="P13" s="9">
        <f t="shared" si="3"/>
        <v>232</v>
      </c>
      <c r="Q13" s="9"/>
      <c r="R13" s="18"/>
      <c r="S13" s="8"/>
    </row>
    <row r="14" spans="2:19" ht="15" customHeight="1">
      <c r="B14" s="1">
        <f t="shared" si="0"/>
        <v>11</v>
      </c>
      <c r="C14" s="40" t="s">
        <v>64</v>
      </c>
      <c r="D14" s="43" t="s">
        <v>65</v>
      </c>
      <c r="E14" s="37">
        <f t="shared" si="1"/>
        <v>298</v>
      </c>
      <c r="F14" s="18"/>
      <c r="G14" s="13">
        <f t="shared" si="2"/>
        <v>298</v>
      </c>
      <c r="H14" s="42"/>
      <c r="I14" s="18">
        <v>130</v>
      </c>
      <c r="J14" s="18">
        <v>64</v>
      </c>
      <c r="K14" s="18">
        <v>40</v>
      </c>
      <c r="L14" s="18">
        <v>24</v>
      </c>
      <c r="M14" s="18">
        <v>64</v>
      </c>
      <c r="N14" s="16">
        <v>18</v>
      </c>
      <c r="O14" s="18"/>
      <c r="P14" s="9">
        <f t="shared" si="3"/>
        <v>340</v>
      </c>
      <c r="Q14" s="9"/>
      <c r="R14" s="9"/>
      <c r="S14" s="8"/>
    </row>
    <row r="15" spans="2:19" ht="15" customHeight="1">
      <c r="B15" s="1">
        <f t="shared" si="0"/>
        <v>15</v>
      </c>
      <c r="C15" s="28" t="s">
        <v>53</v>
      </c>
      <c r="D15" s="41" t="s">
        <v>48</v>
      </c>
      <c r="E15" s="37">
        <f t="shared" si="1"/>
        <v>210</v>
      </c>
      <c r="F15" s="18"/>
      <c r="G15" s="13">
        <f t="shared" si="2"/>
        <v>210</v>
      </c>
      <c r="H15" s="42">
        <v>16</v>
      </c>
      <c r="I15" s="18">
        <v>32</v>
      </c>
      <c r="J15" s="18">
        <v>64</v>
      </c>
      <c r="K15" s="18"/>
      <c r="L15" s="18"/>
      <c r="M15" s="18">
        <v>98</v>
      </c>
      <c r="N15" s="16"/>
      <c r="O15" s="18"/>
      <c r="P15" s="9">
        <f t="shared" si="3"/>
        <v>210</v>
      </c>
      <c r="Q15" s="9"/>
      <c r="R15" s="9"/>
      <c r="S15" s="8"/>
    </row>
    <row r="16" spans="2:19" ht="15" customHeight="1">
      <c r="B16" s="1">
        <f t="shared" si="0"/>
        <v>12</v>
      </c>
      <c r="C16" s="40" t="s">
        <v>167</v>
      </c>
      <c r="D16" s="42" t="s">
        <v>169</v>
      </c>
      <c r="E16" s="37">
        <f t="shared" si="1"/>
        <v>258</v>
      </c>
      <c r="F16" s="18"/>
      <c r="G16" s="13">
        <f t="shared" si="2"/>
        <v>258</v>
      </c>
      <c r="H16" s="42">
        <v>130</v>
      </c>
      <c r="I16" s="18">
        <v>64</v>
      </c>
      <c r="J16" s="18">
        <v>64</v>
      </c>
      <c r="K16" s="18"/>
      <c r="L16" s="18"/>
      <c r="M16" s="18"/>
      <c r="N16" s="16"/>
      <c r="O16" s="18"/>
      <c r="P16" s="9">
        <f t="shared" si="3"/>
        <v>258</v>
      </c>
      <c r="Q16" s="9"/>
      <c r="R16" s="9"/>
      <c r="S16" s="8"/>
    </row>
    <row r="17" spans="2:19" ht="15" customHeight="1">
      <c r="B17" s="1">
        <f t="shared" si="0"/>
        <v>14</v>
      </c>
      <c r="C17" s="40" t="s">
        <v>250</v>
      </c>
      <c r="D17" s="43" t="s">
        <v>245</v>
      </c>
      <c r="E17" s="120">
        <f t="shared" si="1"/>
        <v>226</v>
      </c>
      <c r="F17" s="18"/>
      <c r="G17" s="13">
        <f t="shared" si="2"/>
        <v>226</v>
      </c>
      <c r="H17" s="42"/>
      <c r="I17" s="18">
        <v>96</v>
      </c>
      <c r="J17" s="18">
        <v>32</v>
      </c>
      <c r="K17" s="18"/>
      <c r="L17" s="16"/>
      <c r="M17" s="16"/>
      <c r="N17" s="16">
        <v>98</v>
      </c>
      <c r="O17" s="18"/>
      <c r="P17" s="9">
        <f t="shared" si="3"/>
        <v>226</v>
      </c>
      <c r="Q17" s="9"/>
      <c r="R17" s="9"/>
      <c r="S17" s="8"/>
    </row>
    <row r="18" spans="2:19" ht="15" customHeight="1">
      <c r="B18" s="1">
        <f t="shared" si="0"/>
        <v>16</v>
      </c>
      <c r="C18" s="40" t="s">
        <v>66</v>
      </c>
      <c r="D18" s="47" t="s">
        <v>21</v>
      </c>
      <c r="E18" s="37">
        <f t="shared" si="1"/>
        <v>208</v>
      </c>
      <c r="F18" s="18"/>
      <c r="G18" s="13">
        <f t="shared" si="2"/>
        <v>208</v>
      </c>
      <c r="H18" s="42">
        <v>64</v>
      </c>
      <c r="I18" s="18">
        <v>32</v>
      </c>
      <c r="J18" s="18">
        <v>48</v>
      </c>
      <c r="K18" s="18">
        <v>64</v>
      </c>
      <c r="L18" s="18">
        <v>24</v>
      </c>
      <c r="M18" s="18">
        <v>32</v>
      </c>
      <c r="N18" s="16">
        <v>18</v>
      </c>
      <c r="O18" s="18"/>
      <c r="P18" s="9">
        <f t="shared" si="3"/>
        <v>282</v>
      </c>
      <c r="Q18" s="9"/>
      <c r="R18" s="9"/>
      <c r="S18" s="8"/>
    </row>
    <row r="19" spans="2:19" ht="15" customHeight="1">
      <c r="B19" s="1">
        <f t="shared" si="0"/>
        <v>17</v>
      </c>
      <c r="C19" s="40" t="s">
        <v>56</v>
      </c>
      <c r="D19" s="43" t="s">
        <v>57</v>
      </c>
      <c r="E19" s="37">
        <f t="shared" si="1"/>
        <v>192</v>
      </c>
      <c r="F19" s="31"/>
      <c r="G19" s="13">
        <f t="shared" si="2"/>
        <v>192</v>
      </c>
      <c r="H19" s="42">
        <v>32</v>
      </c>
      <c r="I19" s="18">
        <v>32</v>
      </c>
      <c r="J19" s="18"/>
      <c r="K19" s="18">
        <v>80</v>
      </c>
      <c r="L19" s="18">
        <v>24</v>
      </c>
      <c r="M19" s="18"/>
      <c r="N19" s="16">
        <v>48</v>
      </c>
      <c r="O19" s="31"/>
      <c r="P19" s="9">
        <f t="shared" si="3"/>
        <v>216</v>
      </c>
      <c r="Q19" s="9"/>
      <c r="R19" s="18"/>
      <c r="S19" s="8"/>
    </row>
    <row r="20" spans="2:19" ht="15" customHeight="1">
      <c r="B20" s="1">
        <f t="shared" si="0"/>
        <v>18</v>
      </c>
      <c r="C20" s="28" t="s">
        <v>59</v>
      </c>
      <c r="D20" s="41" t="s">
        <v>60</v>
      </c>
      <c r="E20" s="37">
        <f t="shared" si="1"/>
        <v>176</v>
      </c>
      <c r="F20" s="18"/>
      <c r="G20" s="13">
        <f t="shared" si="2"/>
        <v>176</v>
      </c>
      <c r="H20" s="42">
        <v>32</v>
      </c>
      <c r="I20" s="18"/>
      <c r="J20" s="18"/>
      <c r="K20" s="18">
        <v>120</v>
      </c>
      <c r="L20" s="16">
        <v>24</v>
      </c>
      <c r="M20" s="16"/>
      <c r="N20" s="16"/>
      <c r="O20" s="18"/>
      <c r="P20" s="9">
        <f t="shared" si="3"/>
        <v>176</v>
      </c>
      <c r="Q20" s="9"/>
      <c r="R20" s="18"/>
      <c r="S20" s="8"/>
    </row>
    <row r="21" spans="2:19" ht="15" customHeight="1">
      <c r="B21" s="1">
        <f t="shared" si="0"/>
        <v>21</v>
      </c>
      <c r="C21" s="40" t="s">
        <v>161</v>
      </c>
      <c r="D21" s="43" t="s">
        <v>19</v>
      </c>
      <c r="E21" s="37">
        <f t="shared" si="1"/>
        <v>136</v>
      </c>
      <c r="F21" s="18"/>
      <c r="G21" s="13">
        <f t="shared" si="2"/>
        <v>136</v>
      </c>
      <c r="H21" s="42">
        <v>32</v>
      </c>
      <c r="I21" s="18"/>
      <c r="J21" s="18"/>
      <c r="K21" s="18">
        <v>80</v>
      </c>
      <c r="L21" s="18">
        <v>24</v>
      </c>
      <c r="M21" s="18"/>
      <c r="N21" s="16"/>
      <c r="O21" s="18"/>
      <c r="P21" s="9">
        <f t="shared" si="3"/>
        <v>136</v>
      </c>
      <c r="Q21" s="9"/>
      <c r="R21" s="9"/>
      <c r="S21" s="8"/>
    </row>
    <row r="22" spans="2:19" ht="15" customHeight="1">
      <c r="B22" s="1">
        <f t="shared" si="0"/>
        <v>18</v>
      </c>
      <c r="C22" s="40" t="s">
        <v>230</v>
      </c>
      <c r="D22" s="41" t="s">
        <v>14</v>
      </c>
      <c r="E22" s="37">
        <f t="shared" si="1"/>
        <v>176</v>
      </c>
      <c r="F22" s="18"/>
      <c r="G22" s="13">
        <f t="shared" si="2"/>
        <v>176</v>
      </c>
      <c r="H22" s="42">
        <v>48</v>
      </c>
      <c r="I22" s="18">
        <v>64</v>
      </c>
      <c r="J22" s="18">
        <v>32</v>
      </c>
      <c r="K22" s="18"/>
      <c r="L22" s="18"/>
      <c r="M22" s="32">
        <v>32</v>
      </c>
      <c r="N22" s="98"/>
      <c r="O22" s="18"/>
      <c r="P22" s="9">
        <f t="shared" si="3"/>
        <v>176</v>
      </c>
      <c r="Q22" s="9"/>
      <c r="R22" s="9"/>
      <c r="S22" s="8"/>
    </row>
    <row r="23" spans="2:19" ht="15" customHeight="1">
      <c r="B23" s="1">
        <f t="shared" si="0"/>
        <v>32</v>
      </c>
      <c r="C23" s="40" t="s">
        <v>124</v>
      </c>
      <c r="D23" s="9" t="s">
        <v>17</v>
      </c>
      <c r="E23" s="37">
        <f t="shared" si="1"/>
        <v>72</v>
      </c>
      <c r="F23" s="18"/>
      <c r="G23" s="13">
        <f t="shared" si="2"/>
        <v>72</v>
      </c>
      <c r="H23" s="42">
        <v>32</v>
      </c>
      <c r="I23" s="18"/>
      <c r="J23" s="18"/>
      <c r="K23" s="18">
        <v>40</v>
      </c>
      <c r="L23" s="18"/>
      <c r="M23" s="18"/>
      <c r="N23" s="16"/>
      <c r="O23" s="18"/>
      <c r="P23" s="9">
        <f t="shared" si="3"/>
        <v>72</v>
      </c>
      <c r="Q23" s="9"/>
      <c r="R23" s="9"/>
      <c r="S23" s="8"/>
    </row>
    <row r="24" spans="2:19" ht="15" customHeight="1">
      <c r="B24" s="1">
        <f t="shared" si="0"/>
        <v>25</v>
      </c>
      <c r="C24" s="28" t="s">
        <v>63</v>
      </c>
      <c r="D24" s="125" t="s">
        <v>248</v>
      </c>
      <c r="E24" s="37">
        <f t="shared" si="1"/>
        <v>112</v>
      </c>
      <c r="F24" s="18"/>
      <c r="G24" s="13">
        <f t="shared" si="2"/>
        <v>112</v>
      </c>
      <c r="H24" s="42">
        <v>16</v>
      </c>
      <c r="I24" s="18">
        <v>32</v>
      </c>
      <c r="J24" s="18">
        <v>32</v>
      </c>
      <c r="K24" s="18"/>
      <c r="L24" s="18">
        <v>32</v>
      </c>
      <c r="M24" s="18"/>
      <c r="N24" s="16"/>
      <c r="O24" s="18"/>
      <c r="P24" s="9">
        <f t="shared" si="3"/>
        <v>112</v>
      </c>
      <c r="Q24" s="9"/>
      <c r="R24" s="9"/>
      <c r="S24" s="8"/>
    </row>
    <row r="25" spans="2:19" ht="15" customHeight="1">
      <c r="B25" s="126">
        <f t="shared" si="0"/>
        <v>20</v>
      </c>
      <c r="C25" s="40" t="s">
        <v>247</v>
      </c>
      <c r="D25" s="42" t="s">
        <v>248</v>
      </c>
      <c r="E25" s="120">
        <f t="shared" si="1"/>
        <v>144</v>
      </c>
      <c r="F25" s="18"/>
      <c r="G25" s="13">
        <f t="shared" si="2"/>
        <v>144</v>
      </c>
      <c r="H25" s="42"/>
      <c r="I25" s="18">
        <v>64</v>
      </c>
      <c r="J25" s="18">
        <v>32</v>
      </c>
      <c r="K25" s="18"/>
      <c r="L25" s="18"/>
      <c r="M25" s="18"/>
      <c r="N25" s="16">
        <v>48</v>
      </c>
      <c r="O25" s="18"/>
      <c r="P25" s="9">
        <f t="shared" si="3"/>
        <v>144</v>
      </c>
      <c r="Q25" s="9"/>
      <c r="R25" s="9"/>
      <c r="S25" s="8"/>
    </row>
    <row r="26" spans="2:19" ht="15" customHeight="1">
      <c r="B26" s="1">
        <f t="shared" si="0"/>
        <v>27</v>
      </c>
      <c r="C26" s="40" t="s">
        <v>150</v>
      </c>
      <c r="D26" s="41" t="s">
        <v>48</v>
      </c>
      <c r="E26" s="37">
        <f t="shared" si="1"/>
        <v>104</v>
      </c>
      <c r="F26" s="18"/>
      <c r="G26" s="13">
        <f t="shared" si="2"/>
        <v>104</v>
      </c>
      <c r="H26" s="42">
        <v>32</v>
      </c>
      <c r="I26" s="18">
        <v>32</v>
      </c>
      <c r="J26" s="18"/>
      <c r="K26" s="18">
        <v>16</v>
      </c>
      <c r="L26" s="18">
        <v>24</v>
      </c>
      <c r="M26" s="18"/>
      <c r="N26" s="16">
        <v>12</v>
      </c>
      <c r="O26" s="18"/>
      <c r="P26" s="9">
        <f t="shared" si="3"/>
        <v>116</v>
      </c>
      <c r="Q26" s="9"/>
      <c r="R26" s="18"/>
      <c r="S26" s="8"/>
    </row>
    <row r="27" spans="2:19" ht="15" customHeight="1">
      <c r="B27" s="1">
        <f t="shared" si="0"/>
        <v>29</v>
      </c>
      <c r="C27" s="22" t="s">
        <v>176</v>
      </c>
      <c r="D27" s="18" t="s">
        <v>193</v>
      </c>
      <c r="E27" s="37">
        <f t="shared" si="1"/>
        <v>88</v>
      </c>
      <c r="F27" s="18"/>
      <c r="G27" s="13">
        <f t="shared" si="2"/>
        <v>88</v>
      </c>
      <c r="H27" s="18"/>
      <c r="I27" s="18">
        <v>32</v>
      </c>
      <c r="J27" s="18"/>
      <c r="K27" s="18">
        <v>32</v>
      </c>
      <c r="L27" s="18">
        <v>12</v>
      </c>
      <c r="M27" s="18"/>
      <c r="N27" s="19">
        <v>12</v>
      </c>
      <c r="O27" s="18"/>
      <c r="P27" s="9">
        <f t="shared" si="3"/>
        <v>88</v>
      </c>
      <c r="Q27" s="9"/>
      <c r="R27" s="9"/>
      <c r="S27" s="8"/>
    </row>
    <row r="28" spans="2:29" ht="15" customHeight="1">
      <c r="B28" s="1">
        <f t="shared" si="0"/>
        <v>44</v>
      </c>
      <c r="C28" s="28" t="s">
        <v>127</v>
      </c>
      <c r="D28" s="43" t="s">
        <v>135</v>
      </c>
      <c r="E28" s="37">
        <f t="shared" si="1"/>
        <v>32</v>
      </c>
      <c r="F28" s="18"/>
      <c r="G28" s="13">
        <f t="shared" si="2"/>
        <v>32</v>
      </c>
      <c r="H28" s="42">
        <v>32</v>
      </c>
      <c r="I28" s="18"/>
      <c r="J28" s="18"/>
      <c r="K28" s="18"/>
      <c r="L28" s="18"/>
      <c r="M28" s="18"/>
      <c r="N28" s="16"/>
      <c r="O28" s="18"/>
      <c r="P28" s="9">
        <f t="shared" si="3"/>
        <v>32</v>
      </c>
      <c r="Q28" s="9"/>
      <c r="R28" s="9"/>
      <c r="S28" s="8"/>
      <c r="T28" s="8"/>
      <c r="U28" s="8"/>
      <c r="V28" s="10"/>
      <c r="W28" s="14"/>
      <c r="X28" s="10"/>
      <c r="Y28" s="10"/>
      <c r="Z28" s="10"/>
      <c r="AA28" s="10"/>
      <c r="AB28" s="10"/>
      <c r="AC28" s="11"/>
    </row>
    <row r="29" spans="2:19" ht="15" customHeight="1">
      <c r="B29" s="1">
        <f t="shared" si="0"/>
        <v>58</v>
      </c>
      <c r="C29" s="40" t="s">
        <v>123</v>
      </c>
      <c r="D29" s="9" t="s">
        <v>17</v>
      </c>
      <c r="E29" s="37">
        <f t="shared" si="1"/>
        <v>16</v>
      </c>
      <c r="F29" s="18"/>
      <c r="G29" s="13">
        <f t="shared" si="2"/>
        <v>16</v>
      </c>
      <c r="H29" s="42">
        <v>16</v>
      </c>
      <c r="I29" s="18"/>
      <c r="J29" s="18"/>
      <c r="K29" s="18"/>
      <c r="L29" s="18"/>
      <c r="M29" s="18"/>
      <c r="N29" s="16"/>
      <c r="O29" s="18"/>
      <c r="P29" s="9">
        <f t="shared" si="3"/>
        <v>16</v>
      </c>
      <c r="Q29" s="9"/>
      <c r="R29" s="9"/>
      <c r="S29" s="8"/>
    </row>
    <row r="30" spans="2:19" ht="15" customHeight="1">
      <c r="B30" s="1">
        <f t="shared" si="0"/>
        <v>30</v>
      </c>
      <c r="C30" s="40" t="s">
        <v>158</v>
      </c>
      <c r="D30" s="43" t="s">
        <v>78</v>
      </c>
      <c r="E30" s="37">
        <f t="shared" si="1"/>
        <v>80</v>
      </c>
      <c r="F30" s="18"/>
      <c r="G30" s="13">
        <f t="shared" si="2"/>
        <v>80</v>
      </c>
      <c r="H30" s="42">
        <v>16</v>
      </c>
      <c r="I30" s="18"/>
      <c r="J30" s="18"/>
      <c r="K30" s="18">
        <v>40</v>
      </c>
      <c r="L30" s="18">
        <v>24</v>
      </c>
      <c r="M30" s="18"/>
      <c r="N30" s="16"/>
      <c r="O30" s="18"/>
      <c r="P30" s="9">
        <f t="shared" si="3"/>
        <v>80</v>
      </c>
      <c r="Q30" s="9"/>
      <c r="R30" s="9"/>
      <c r="S30" s="8"/>
    </row>
    <row r="31" spans="2:19" ht="15" customHeight="1">
      <c r="B31" s="1">
        <f t="shared" si="0"/>
        <v>25</v>
      </c>
      <c r="C31" s="28" t="s">
        <v>145</v>
      </c>
      <c r="D31" s="43" t="s">
        <v>49</v>
      </c>
      <c r="E31" s="37">
        <f t="shared" si="1"/>
        <v>112</v>
      </c>
      <c r="F31" s="18"/>
      <c r="G31" s="13">
        <f t="shared" si="2"/>
        <v>112</v>
      </c>
      <c r="H31" s="42"/>
      <c r="I31" s="18"/>
      <c r="J31" s="18">
        <v>64</v>
      </c>
      <c r="K31" s="18"/>
      <c r="L31" s="18"/>
      <c r="M31" s="18"/>
      <c r="N31" s="16">
        <v>48</v>
      </c>
      <c r="O31" s="18"/>
      <c r="P31" s="9">
        <f t="shared" si="3"/>
        <v>112</v>
      </c>
      <c r="Q31" s="9"/>
      <c r="R31" s="9"/>
      <c r="S31" s="8"/>
    </row>
    <row r="32" spans="2:19" ht="15" customHeight="1">
      <c r="B32" s="1">
        <f t="shared" si="0"/>
        <v>32</v>
      </c>
      <c r="C32" s="22" t="s">
        <v>58</v>
      </c>
      <c r="D32" s="43" t="s">
        <v>78</v>
      </c>
      <c r="E32" s="37">
        <f t="shared" si="1"/>
        <v>72</v>
      </c>
      <c r="F32" s="18"/>
      <c r="G32" s="13">
        <f t="shared" si="2"/>
        <v>72</v>
      </c>
      <c r="H32" s="18"/>
      <c r="I32" s="18">
        <v>32</v>
      </c>
      <c r="J32" s="18"/>
      <c r="K32" s="18">
        <v>40</v>
      </c>
      <c r="L32" s="18"/>
      <c r="M32" s="18"/>
      <c r="N32" s="16"/>
      <c r="O32" s="18"/>
      <c r="P32" s="9">
        <f t="shared" si="3"/>
        <v>72</v>
      </c>
      <c r="Q32" s="9"/>
      <c r="R32" s="9"/>
      <c r="S32" s="8"/>
    </row>
    <row r="33" spans="2:19" ht="15" customHeight="1">
      <c r="B33" s="1">
        <f t="shared" si="0"/>
        <v>34</v>
      </c>
      <c r="C33" s="40" t="s">
        <v>143</v>
      </c>
      <c r="D33" s="43" t="s">
        <v>144</v>
      </c>
      <c r="E33" s="37">
        <f t="shared" si="1"/>
        <v>68</v>
      </c>
      <c r="F33" s="18"/>
      <c r="G33" s="13">
        <f t="shared" si="2"/>
        <v>68</v>
      </c>
      <c r="H33" s="42">
        <v>32</v>
      </c>
      <c r="I33" s="18"/>
      <c r="J33" s="18"/>
      <c r="K33" s="18"/>
      <c r="L33" s="18">
        <v>36</v>
      </c>
      <c r="M33" s="18"/>
      <c r="N33" s="16"/>
      <c r="O33" s="18"/>
      <c r="P33" s="9">
        <f t="shared" si="3"/>
        <v>68</v>
      </c>
      <c r="Q33" s="9"/>
      <c r="R33" s="18"/>
      <c r="S33" s="8"/>
    </row>
    <row r="34" spans="2:19" ht="15" customHeight="1">
      <c r="B34" s="1">
        <f t="shared" si="0"/>
        <v>44</v>
      </c>
      <c r="C34" s="40" t="s">
        <v>125</v>
      </c>
      <c r="D34" s="9" t="s">
        <v>17</v>
      </c>
      <c r="E34" s="37">
        <f t="shared" si="1"/>
        <v>32</v>
      </c>
      <c r="F34" s="18"/>
      <c r="G34" s="13">
        <f t="shared" si="2"/>
        <v>32</v>
      </c>
      <c r="H34" s="42">
        <v>32</v>
      </c>
      <c r="I34" s="18"/>
      <c r="J34" s="18"/>
      <c r="K34" s="18"/>
      <c r="L34" s="18"/>
      <c r="M34" s="18"/>
      <c r="N34" s="16"/>
      <c r="O34" s="18"/>
      <c r="P34" s="9">
        <f t="shared" si="3"/>
        <v>32</v>
      </c>
      <c r="Q34" s="9"/>
      <c r="R34" s="9"/>
      <c r="S34" s="8"/>
    </row>
    <row r="35" spans="2:19" ht="15" customHeight="1">
      <c r="B35" s="126">
        <f aca="true" t="shared" si="4" ref="B35:B66">RANK(E35,E$3:E$95)</f>
        <v>23</v>
      </c>
      <c r="C35" s="40" t="s">
        <v>246</v>
      </c>
      <c r="D35" s="42" t="s">
        <v>162</v>
      </c>
      <c r="E35" s="120">
        <f aca="true" t="shared" si="5" ref="E35:E66">G35+F35</f>
        <v>128</v>
      </c>
      <c r="F35" s="18"/>
      <c r="G35" s="13">
        <f aca="true" t="shared" si="6" ref="G35:G66">IF(ISERROR(LARGE(H35:O35,4)),0,LARGE(H35:O35,4))+IF(ISERROR(LARGE(H35:O35,3)),0,LARGE(H35:O35,3))+IF(ISERROR(LARGE(H35:O35,2)),0,LARGE(H35:O35,2))+IF(ISERROR(LARGE(H35:O35,1)),0,LARGE(H35:O35,1))</f>
        <v>128</v>
      </c>
      <c r="H35" s="42"/>
      <c r="I35" s="18">
        <v>64</v>
      </c>
      <c r="J35" s="18">
        <v>64</v>
      </c>
      <c r="K35" s="18"/>
      <c r="L35" s="18"/>
      <c r="M35" s="18"/>
      <c r="N35" s="16"/>
      <c r="O35" s="18"/>
      <c r="P35" s="9">
        <f aca="true" t="shared" si="7" ref="P35:P66">SUM(H35:O35)</f>
        <v>128</v>
      </c>
      <c r="Q35" s="9"/>
      <c r="R35" s="9"/>
      <c r="S35" s="8"/>
    </row>
    <row r="36" spans="2:19" ht="15" customHeight="1">
      <c r="B36" s="1">
        <f t="shared" si="4"/>
        <v>37</v>
      </c>
      <c r="C36" s="45" t="s">
        <v>227</v>
      </c>
      <c r="D36" s="43" t="s">
        <v>228</v>
      </c>
      <c r="E36" s="37">
        <f t="shared" si="5"/>
        <v>60</v>
      </c>
      <c r="F36" s="18"/>
      <c r="G36" s="13">
        <f t="shared" si="6"/>
        <v>60</v>
      </c>
      <c r="H36" s="42">
        <v>16</v>
      </c>
      <c r="I36" s="18">
        <v>16</v>
      </c>
      <c r="J36" s="18">
        <v>16</v>
      </c>
      <c r="K36" s="18"/>
      <c r="L36" s="18">
        <v>12</v>
      </c>
      <c r="M36" s="18"/>
      <c r="N36" s="16">
        <v>12</v>
      </c>
      <c r="O36" s="18"/>
      <c r="P36" s="9">
        <f t="shared" si="7"/>
        <v>72</v>
      </c>
      <c r="Q36" s="9"/>
      <c r="R36" s="9"/>
      <c r="S36" s="8"/>
    </row>
    <row r="37" spans="2:19" ht="15" customHeight="1">
      <c r="B37" s="1">
        <f t="shared" si="4"/>
        <v>58</v>
      </c>
      <c r="C37" s="40" t="s">
        <v>163</v>
      </c>
      <c r="D37" s="125" t="s">
        <v>164</v>
      </c>
      <c r="E37" s="37">
        <f t="shared" si="5"/>
        <v>16</v>
      </c>
      <c r="F37" s="18"/>
      <c r="G37" s="13">
        <f t="shared" si="6"/>
        <v>16</v>
      </c>
      <c r="H37" s="42">
        <v>16</v>
      </c>
      <c r="I37" s="18"/>
      <c r="J37" s="18"/>
      <c r="K37" s="18"/>
      <c r="L37" s="18"/>
      <c r="M37" s="18"/>
      <c r="N37" s="16"/>
      <c r="O37" s="18"/>
      <c r="P37" s="9">
        <f t="shared" si="7"/>
        <v>16</v>
      </c>
      <c r="Q37" s="9"/>
      <c r="R37" s="9"/>
      <c r="S37" s="8"/>
    </row>
    <row r="38" spans="2:19" ht="15" customHeight="1">
      <c r="B38" s="1">
        <f t="shared" si="4"/>
        <v>39</v>
      </c>
      <c r="C38" s="40" t="s">
        <v>216</v>
      </c>
      <c r="D38" s="18" t="s">
        <v>71</v>
      </c>
      <c r="E38" s="37">
        <f t="shared" si="5"/>
        <v>48</v>
      </c>
      <c r="F38" s="18"/>
      <c r="G38" s="13">
        <f t="shared" si="6"/>
        <v>48</v>
      </c>
      <c r="H38" s="42"/>
      <c r="I38" s="18"/>
      <c r="J38" s="18"/>
      <c r="K38" s="18">
        <v>48</v>
      </c>
      <c r="L38" s="18"/>
      <c r="M38" s="18"/>
      <c r="N38" s="16"/>
      <c r="O38" s="18"/>
      <c r="P38" s="9">
        <f t="shared" si="7"/>
        <v>48</v>
      </c>
      <c r="Q38" s="9"/>
      <c r="R38" s="9"/>
      <c r="S38" s="8"/>
    </row>
    <row r="39" spans="2:19" ht="15" customHeight="1">
      <c r="B39" s="1">
        <f t="shared" si="4"/>
        <v>69</v>
      </c>
      <c r="C39" s="40" t="s">
        <v>195</v>
      </c>
      <c r="D39" s="43" t="s">
        <v>202</v>
      </c>
      <c r="E39" s="37">
        <f t="shared" si="5"/>
        <v>0</v>
      </c>
      <c r="F39" s="18"/>
      <c r="G39" s="13">
        <f t="shared" si="6"/>
        <v>0</v>
      </c>
      <c r="H39" s="42"/>
      <c r="I39" s="18"/>
      <c r="J39" s="18"/>
      <c r="K39" s="18"/>
      <c r="L39" s="18"/>
      <c r="M39" s="18"/>
      <c r="N39" s="16"/>
      <c r="O39" s="18"/>
      <c r="P39" s="9">
        <f t="shared" si="7"/>
        <v>0</v>
      </c>
      <c r="Q39" s="9"/>
      <c r="R39" s="9"/>
      <c r="S39" s="8"/>
    </row>
    <row r="40" spans="2:19" ht="15" customHeight="1">
      <c r="B40" s="1">
        <f t="shared" si="4"/>
        <v>30</v>
      </c>
      <c r="C40" s="27" t="s">
        <v>212</v>
      </c>
      <c r="D40" s="21" t="s">
        <v>213</v>
      </c>
      <c r="E40" s="37">
        <f t="shared" si="5"/>
        <v>80</v>
      </c>
      <c r="F40" s="9"/>
      <c r="G40" s="13">
        <f t="shared" si="6"/>
        <v>80</v>
      </c>
      <c r="H40" s="18"/>
      <c r="I40" s="18">
        <v>48</v>
      </c>
      <c r="J40" s="18">
        <v>32</v>
      </c>
      <c r="K40" s="18"/>
      <c r="L40" s="16"/>
      <c r="M40" s="16"/>
      <c r="N40" s="16"/>
      <c r="O40" s="18"/>
      <c r="P40" s="9">
        <f t="shared" si="7"/>
        <v>80</v>
      </c>
      <c r="Q40" s="9"/>
      <c r="R40" s="9"/>
      <c r="S40" s="8"/>
    </row>
    <row r="41" spans="2:19" ht="15" customHeight="1">
      <c r="B41" s="1">
        <f t="shared" si="4"/>
        <v>58</v>
      </c>
      <c r="C41" s="40" t="s">
        <v>198</v>
      </c>
      <c r="D41" s="43" t="s">
        <v>16</v>
      </c>
      <c r="E41" s="37">
        <f t="shared" si="5"/>
        <v>16</v>
      </c>
      <c r="F41" s="18"/>
      <c r="G41" s="13">
        <f t="shared" si="6"/>
        <v>16</v>
      </c>
      <c r="H41" s="42">
        <v>16</v>
      </c>
      <c r="I41" s="18"/>
      <c r="J41" s="18"/>
      <c r="K41" s="18"/>
      <c r="L41" s="18"/>
      <c r="M41" s="18"/>
      <c r="N41" s="16"/>
      <c r="O41" s="18"/>
      <c r="P41" s="9">
        <f t="shared" si="7"/>
        <v>16</v>
      </c>
      <c r="Q41" s="9"/>
      <c r="R41" s="9"/>
      <c r="S41" s="8"/>
    </row>
    <row r="42" spans="2:19" ht="15" customHeight="1">
      <c r="B42" s="1">
        <f t="shared" si="4"/>
        <v>58</v>
      </c>
      <c r="C42" s="28" t="s">
        <v>160</v>
      </c>
      <c r="D42" s="9" t="s">
        <v>17</v>
      </c>
      <c r="E42" s="37">
        <f t="shared" si="5"/>
        <v>16</v>
      </c>
      <c r="F42" s="18"/>
      <c r="G42" s="13">
        <f t="shared" si="6"/>
        <v>16</v>
      </c>
      <c r="H42" s="42">
        <v>16</v>
      </c>
      <c r="I42" s="18"/>
      <c r="J42" s="18"/>
      <c r="K42" s="18"/>
      <c r="L42" s="18"/>
      <c r="M42" s="18"/>
      <c r="N42" s="16"/>
      <c r="O42" s="18"/>
      <c r="P42" s="9">
        <f t="shared" si="7"/>
        <v>16</v>
      </c>
      <c r="Q42" s="9"/>
      <c r="R42" s="9"/>
      <c r="S42" s="8"/>
    </row>
    <row r="43" spans="2:18" ht="15" customHeight="1">
      <c r="B43" s="1">
        <f t="shared" si="4"/>
        <v>38</v>
      </c>
      <c r="C43" s="22" t="s">
        <v>171</v>
      </c>
      <c r="D43" s="21" t="s">
        <v>172</v>
      </c>
      <c r="E43" s="37">
        <f t="shared" si="5"/>
        <v>56</v>
      </c>
      <c r="F43" s="9"/>
      <c r="G43" s="13">
        <f t="shared" si="6"/>
        <v>56</v>
      </c>
      <c r="H43" s="18"/>
      <c r="I43" s="18">
        <v>12</v>
      </c>
      <c r="J43" s="18">
        <v>8</v>
      </c>
      <c r="K43" s="18">
        <v>12</v>
      </c>
      <c r="L43" s="16">
        <v>24</v>
      </c>
      <c r="M43" s="16"/>
      <c r="N43" s="16"/>
      <c r="O43" s="18"/>
      <c r="P43" s="9">
        <f t="shared" si="7"/>
        <v>56</v>
      </c>
      <c r="Q43" s="9"/>
      <c r="R43" s="9"/>
    </row>
    <row r="44" spans="2:19" ht="15" customHeight="1">
      <c r="B44" s="126">
        <f t="shared" si="4"/>
        <v>39</v>
      </c>
      <c r="C44" s="45" t="s">
        <v>277</v>
      </c>
      <c r="D44" s="43" t="s">
        <v>15</v>
      </c>
      <c r="E44" s="37">
        <f t="shared" si="5"/>
        <v>48</v>
      </c>
      <c r="F44" s="18"/>
      <c r="G44" s="13">
        <f t="shared" si="6"/>
        <v>48</v>
      </c>
      <c r="H44" s="42"/>
      <c r="I44" s="18"/>
      <c r="J44" s="18"/>
      <c r="K44" s="18"/>
      <c r="L44" s="18"/>
      <c r="M44" s="18"/>
      <c r="N44" s="16">
        <v>48</v>
      </c>
      <c r="O44" s="18"/>
      <c r="P44" s="9">
        <f t="shared" si="7"/>
        <v>48</v>
      </c>
      <c r="Q44" s="9"/>
      <c r="R44" s="9"/>
      <c r="S44" s="8"/>
    </row>
    <row r="45" spans="2:18" ht="15" customHeight="1">
      <c r="B45" s="1">
        <f t="shared" si="4"/>
        <v>42</v>
      </c>
      <c r="C45" s="23" t="s">
        <v>173</v>
      </c>
      <c r="D45" s="21" t="s">
        <v>172</v>
      </c>
      <c r="E45" s="37">
        <f t="shared" si="5"/>
        <v>38</v>
      </c>
      <c r="F45" s="9"/>
      <c r="G45" s="13">
        <f t="shared" si="6"/>
        <v>38</v>
      </c>
      <c r="H45" s="18"/>
      <c r="I45" s="18">
        <v>8</v>
      </c>
      <c r="J45" s="18">
        <v>12</v>
      </c>
      <c r="K45" s="18"/>
      <c r="L45" s="16">
        <v>9</v>
      </c>
      <c r="M45" s="16">
        <v>9</v>
      </c>
      <c r="N45" s="16">
        <v>6</v>
      </c>
      <c r="O45" s="18"/>
      <c r="P45" s="9">
        <f t="shared" si="7"/>
        <v>44</v>
      </c>
      <c r="Q45" s="9"/>
      <c r="R45" s="9"/>
    </row>
    <row r="46" spans="2:19" ht="15" customHeight="1">
      <c r="B46" s="1">
        <f t="shared" si="4"/>
        <v>43</v>
      </c>
      <c r="C46" s="40" t="s">
        <v>215</v>
      </c>
      <c r="D46" s="43" t="s">
        <v>21</v>
      </c>
      <c r="E46" s="37">
        <f t="shared" si="5"/>
        <v>37</v>
      </c>
      <c r="F46" s="18"/>
      <c r="G46" s="13">
        <f t="shared" si="6"/>
        <v>37</v>
      </c>
      <c r="H46" s="42">
        <v>12</v>
      </c>
      <c r="I46" s="18">
        <v>8</v>
      </c>
      <c r="J46" s="18">
        <v>8</v>
      </c>
      <c r="K46" s="18">
        <v>9</v>
      </c>
      <c r="L46" s="18">
        <v>6</v>
      </c>
      <c r="M46" s="18"/>
      <c r="N46" s="16"/>
      <c r="O46" s="18"/>
      <c r="P46" s="9">
        <f t="shared" si="7"/>
        <v>43</v>
      </c>
      <c r="Q46" s="9"/>
      <c r="R46" s="9"/>
      <c r="S46" s="8"/>
    </row>
    <row r="47" spans="2:19" ht="15" customHeight="1">
      <c r="B47" s="1">
        <f t="shared" si="4"/>
        <v>69</v>
      </c>
      <c r="C47" s="45" t="s">
        <v>196</v>
      </c>
      <c r="D47" s="42" t="s">
        <v>24</v>
      </c>
      <c r="E47" s="37">
        <f t="shared" si="5"/>
        <v>0</v>
      </c>
      <c r="F47" s="18"/>
      <c r="G47" s="13">
        <f t="shared" si="6"/>
        <v>0</v>
      </c>
      <c r="H47" s="42"/>
      <c r="I47" s="18"/>
      <c r="J47" s="18"/>
      <c r="K47" s="18"/>
      <c r="L47" s="18"/>
      <c r="M47" s="18"/>
      <c r="N47" s="16"/>
      <c r="O47" s="18"/>
      <c r="P47" s="9">
        <f t="shared" si="7"/>
        <v>0</v>
      </c>
      <c r="Q47" s="9"/>
      <c r="R47" s="9"/>
      <c r="S47" s="8"/>
    </row>
    <row r="48" spans="1:19" ht="15" customHeight="1">
      <c r="A48" s="8"/>
      <c r="B48" s="1">
        <f t="shared" si="4"/>
        <v>44</v>
      </c>
      <c r="C48" s="28" t="s">
        <v>229</v>
      </c>
      <c r="D48" s="43" t="s">
        <v>228</v>
      </c>
      <c r="E48" s="37">
        <f t="shared" si="5"/>
        <v>32</v>
      </c>
      <c r="F48" s="18"/>
      <c r="G48" s="13">
        <f t="shared" si="6"/>
        <v>32</v>
      </c>
      <c r="H48" s="42">
        <v>32</v>
      </c>
      <c r="I48" s="18"/>
      <c r="J48" s="18"/>
      <c r="K48" s="18"/>
      <c r="L48" s="18"/>
      <c r="M48" s="18"/>
      <c r="N48" s="16"/>
      <c r="O48" s="18"/>
      <c r="P48" s="9">
        <f t="shared" si="7"/>
        <v>32</v>
      </c>
      <c r="Q48" s="9"/>
      <c r="R48" s="9"/>
      <c r="S48" s="8"/>
    </row>
    <row r="49" spans="2:29" ht="15" customHeight="1">
      <c r="B49" s="1">
        <f t="shared" si="4"/>
        <v>69</v>
      </c>
      <c r="C49" s="130" t="s">
        <v>207</v>
      </c>
      <c r="D49" s="131" t="s">
        <v>78</v>
      </c>
      <c r="E49" s="37">
        <f t="shared" si="5"/>
        <v>0</v>
      </c>
      <c r="F49" s="9"/>
      <c r="G49" s="13">
        <f t="shared" si="6"/>
        <v>0</v>
      </c>
      <c r="H49" s="9"/>
      <c r="I49" s="9"/>
      <c r="J49" s="16"/>
      <c r="K49" s="16"/>
      <c r="L49" s="16"/>
      <c r="M49" s="16"/>
      <c r="N49" s="16"/>
      <c r="O49" s="18"/>
      <c r="P49" s="9">
        <f t="shared" si="7"/>
        <v>0</v>
      </c>
      <c r="Q49" s="9"/>
      <c r="R49" s="9"/>
      <c r="S49" s="8"/>
      <c r="T49" s="8"/>
      <c r="U49" s="8"/>
      <c r="V49" s="10"/>
      <c r="W49" s="14"/>
      <c r="X49" s="10"/>
      <c r="Y49" s="10"/>
      <c r="Z49" s="10"/>
      <c r="AA49" s="10"/>
      <c r="AB49" s="10"/>
      <c r="AC49" s="11"/>
    </row>
    <row r="50" spans="2:19" ht="15" customHeight="1">
      <c r="B50" s="1">
        <f t="shared" si="4"/>
        <v>58</v>
      </c>
      <c r="C50" s="119" t="s">
        <v>151</v>
      </c>
      <c r="D50" s="43" t="s">
        <v>152</v>
      </c>
      <c r="E50" s="120">
        <f t="shared" si="5"/>
        <v>16</v>
      </c>
      <c r="F50" s="42"/>
      <c r="G50" s="121">
        <f t="shared" si="6"/>
        <v>16</v>
      </c>
      <c r="H50" s="42"/>
      <c r="I50" s="42"/>
      <c r="J50" s="42"/>
      <c r="K50" s="42">
        <v>16</v>
      </c>
      <c r="L50" s="42"/>
      <c r="M50" s="42"/>
      <c r="N50" s="122"/>
      <c r="O50" s="42"/>
      <c r="P50" s="122">
        <f t="shared" si="7"/>
        <v>16</v>
      </c>
      <c r="Q50" s="9"/>
      <c r="R50" s="9"/>
      <c r="S50" s="8"/>
    </row>
    <row r="51" spans="2:19" ht="15" customHeight="1">
      <c r="B51" s="1">
        <f t="shared" si="4"/>
        <v>69</v>
      </c>
      <c r="C51" s="40" t="s">
        <v>194</v>
      </c>
      <c r="D51" s="43" t="s">
        <v>202</v>
      </c>
      <c r="E51" s="37">
        <f t="shared" si="5"/>
        <v>0</v>
      </c>
      <c r="F51" s="18"/>
      <c r="G51" s="13">
        <f t="shared" si="6"/>
        <v>0</v>
      </c>
      <c r="H51" s="42"/>
      <c r="I51" s="18"/>
      <c r="J51" s="18"/>
      <c r="K51" s="18"/>
      <c r="L51" s="18"/>
      <c r="M51" s="18"/>
      <c r="N51" s="16"/>
      <c r="O51" s="18"/>
      <c r="P51" s="9">
        <f t="shared" si="7"/>
        <v>0</v>
      </c>
      <c r="Q51" s="9"/>
      <c r="R51" s="9"/>
      <c r="S51" s="8"/>
    </row>
    <row r="52" spans="2:19" ht="15" customHeight="1">
      <c r="B52" s="1">
        <f t="shared" si="4"/>
        <v>44</v>
      </c>
      <c r="C52" s="28" t="s">
        <v>153</v>
      </c>
      <c r="D52" s="44" t="s">
        <v>242</v>
      </c>
      <c r="E52" s="37">
        <f t="shared" si="5"/>
        <v>32</v>
      </c>
      <c r="F52" s="18"/>
      <c r="G52" s="13">
        <f t="shared" si="6"/>
        <v>32</v>
      </c>
      <c r="H52" s="42"/>
      <c r="I52" s="18">
        <v>32</v>
      </c>
      <c r="J52" s="18"/>
      <c r="K52" s="18"/>
      <c r="L52" s="18"/>
      <c r="M52" s="18"/>
      <c r="N52" s="16"/>
      <c r="O52" s="18"/>
      <c r="P52" s="9">
        <f t="shared" si="7"/>
        <v>32</v>
      </c>
      <c r="Q52" s="9"/>
      <c r="R52" s="9"/>
      <c r="S52" s="8"/>
    </row>
    <row r="53" spans="2:19" ht="15" customHeight="1">
      <c r="B53" s="1">
        <f t="shared" si="4"/>
        <v>69</v>
      </c>
      <c r="C53" s="40" t="s">
        <v>199</v>
      </c>
      <c r="D53" s="43" t="s">
        <v>15</v>
      </c>
      <c r="E53" s="37">
        <f t="shared" si="5"/>
        <v>0</v>
      </c>
      <c r="F53" s="18"/>
      <c r="G53" s="13">
        <f t="shared" si="6"/>
        <v>0</v>
      </c>
      <c r="H53" s="42"/>
      <c r="I53" s="18"/>
      <c r="J53" s="18"/>
      <c r="K53" s="18"/>
      <c r="L53" s="18"/>
      <c r="M53" s="18"/>
      <c r="N53" s="16"/>
      <c r="O53" s="18"/>
      <c r="P53" s="9">
        <f t="shared" si="7"/>
        <v>0</v>
      </c>
      <c r="Q53" s="9"/>
      <c r="R53" s="9"/>
      <c r="S53" s="8"/>
    </row>
    <row r="54" spans="2:19" ht="15" customHeight="1">
      <c r="B54" s="126">
        <f t="shared" si="4"/>
        <v>35</v>
      </c>
      <c r="C54" s="28" t="s">
        <v>251</v>
      </c>
      <c r="D54" s="42" t="s">
        <v>252</v>
      </c>
      <c r="E54" s="120">
        <f t="shared" si="5"/>
        <v>64</v>
      </c>
      <c r="F54" s="18"/>
      <c r="G54" s="13">
        <f t="shared" si="6"/>
        <v>64</v>
      </c>
      <c r="H54" s="42"/>
      <c r="I54" s="18">
        <v>32</v>
      </c>
      <c r="J54" s="18">
        <v>32</v>
      </c>
      <c r="K54" s="18"/>
      <c r="L54" s="18"/>
      <c r="M54" s="18"/>
      <c r="N54" s="16"/>
      <c r="O54" s="18"/>
      <c r="P54" s="9">
        <f t="shared" si="7"/>
        <v>64</v>
      </c>
      <c r="Q54" s="9"/>
      <c r="R54" s="9"/>
      <c r="S54" s="8"/>
    </row>
    <row r="55" spans="2:18" ht="15" customHeight="1">
      <c r="B55" s="126">
        <f t="shared" si="4"/>
        <v>23</v>
      </c>
      <c r="C55" s="28" t="s">
        <v>243</v>
      </c>
      <c r="D55" s="42" t="s">
        <v>162</v>
      </c>
      <c r="E55" s="120">
        <f t="shared" si="5"/>
        <v>128</v>
      </c>
      <c r="F55" s="18"/>
      <c r="G55" s="13">
        <f t="shared" si="6"/>
        <v>128</v>
      </c>
      <c r="H55" s="42"/>
      <c r="I55" s="18">
        <v>32</v>
      </c>
      <c r="J55" s="18">
        <v>96</v>
      </c>
      <c r="K55" s="18"/>
      <c r="L55" s="18"/>
      <c r="M55" s="18"/>
      <c r="N55" s="16"/>
      <c r="O55" s="18"/>
      <c r="P55" s="9">
        <f t="shared" si="7"/>
        <v>128</v>
      </c>
      <c r="Q55" s="9"/>
      <c r="R55" s="9"/>
    </row>
    <row r="56" spans="2:18" ht="15" customHeight="1">
      <c r="B56" s="126">
        <f t="shared" si="4"/>
        <v>28</v>
      </c>
      <c r="C56" s="40" t="s">
        <v>244</v>
      </c>
      <c r="D56" s="43" t="s">
        <v>245</v>
      </c>
      <c r="E56" s="120">
        <f t="shared" si="5"/>
        <v>96</v>
      </c>
      <c r="F56" s="18"/>
      <c r="G56" s="13">
        <f t="shared" si="6"/>
        <v>96</v>
      </c>
      <c r="H56" s="42"/>
      <c r="I56" s="18">
        <v>32</v>
      </c>
      <c r="J56" s="18">
        <v>64</v>
      </c>
      <c r="K56" s="18"/>
      <c r="L56" s="18"/>
      <c r="M56" s="18"/>
      <c r="N56" s="16"/>
      <c r="O56" s="18"/>
      <c r="P56" s="9">
        <f t="shared" si="7"/>
        <v>96</v>
      </c>
      <c r="Q56" s="9"/>
      <c r="R56" s="9"/>
    </row>
    <row r="57" spans="2:19" ht="15" customHeight="1">
      <c r="B57" s="126">
        <f t="shared" si="4"/>
        <v>35</v>
      </c>
      <c r="C57" s="4" t="s">
        <v>253</v>
      </c>
      <c r="D57" s="53" t="s">
        <v>248</v>
      </c>
      <c r="E57" s="120">
        <f t="shared" si="5"/>
        <v>64</v>
      </c>
      <c r="F57" s="9"/>
      <c r="G57" s="13">
        <f t="shared" si="6"/>
        <v>64</v>
      </c>
      <c r="H57" s="9"/>
      <c r="I57" s="9">
        <v>32</v>
      </c>
      <c r="J57" s="16">
        <v>32</v>
      </c>
      <c r="K57" s="16"/>
      <c r="L57" s="16"/>
      <c r="M57" s="16"/>
      <c r="N57" s="16"/>
      <c r="O57" s="18"/>
      <c r="P57" s="9">
        <f t="shared" si="7"/>
        <v>64</v>
      </c>
      <c r="Q57" s="9"/>
      <c r="R57" s="9"/>
      <c r="S57" s="8"/>
    </row>
    <row r="58" spans="2:19" ht="15" customHeight="1">
      <c r="B58" s="126">
        <f t="shared" si="4"/>
        <v>44</v>
      </c>
      <c r="C58" s="40" t="s">
        <v>249</v>
      </c>
      <c r="D58" s="42" t="s">
        <v>245</v>
      </c>
      <c r="E58" s="120">
        <f t="shared" si="5"/>
        <v>32</v>
      </c>
      <c r="F58" s="18"/>
      <c r="G58" s="13">
        <f t="shared" si="6"/>
        <v>32</v>
      </c>
      <c r="H58" s="42"/>
      <c r="I58" s="18">
        <v>32</v>
      </c>
      <c r="J58" s="18"/>
      <c r="K58" s="18"/>
      <c r="L58" s="18"/>
      <c r="M58" s="18"/>
      <c r="N58" s="16"/>
      <c r="O58" s="18"/>
      <c r="P58" s="9">
        <f t="shared" si="7"/>
        <v>32</v>
      </c>
      <c r="Q58" s="9"/>
      <c r="R58" s="9"/>
      <c r="S58" s="8"/>
    </row>
    <row r="59" spans="2:19" ht="15" customHeight="1">
      <c r="B59" s="1">
        <f t="shared" si="4"/>
        <v>55</v>
      </c>
      <c r="C59" s="40" t="s">
        <v>214</v>
      </c>
      <c r="D59" s="43" t="s">
        <v>14</v>
      </c>
      <c r="E59" s="37">
        <f t="shared" si="5"/>
        <v>24</v>
      </c>
      <c r="F59" s="18"/>
      <c r="G59" s="13">
        <f t="shared" si="6"/>
        <v>24</v>
      </c>
      <c r="H59" s="42"/>
      <c r="I59" s="18"/>
      <c r="J59" s="18"/>
      <c r="K59" s="18">
        <v>24</v>
      </c>
      <c r="L59" s="18"/>
      <c r="M59" s="18"/>
      <c r="N59" s="16"/>
      <c r="O59" s="18"/>
      <c r="P59" s="9">
        <f t="shared" si="7"/>
        <v>24</v>
      </c>
      <c r="Q59" s="9"/>
      <c r="R59" s="9"/>
      <c r="S59" s="8"/>
    </row>
    <row r="60" spans="2:18" ht="15" customHeight="1">
      <c r="B60" s="1">
        <f t="shared" si="4"/>
        <v>55</v>
      </c>
      <c r="C60" s="40" t="s">
        <v>240</v>
      </c>
      <c r="D60" s="44" t="s">
        <v>241</v>
      </c>
      <c r="E60" s="37">
        <f t="shared" si="5"/>
        <v>24</v>
      </c>
      <c r="F60" s="18"/>
      <c r="G60" s="13">
        <f t="shared" si="6"/>
        <v>24</v>
      </c>
      <c r="H60" s="42"/>
      <c r="I60" s="18">
        <v>24</v>
      </c>
      <c r="J60" s="18"/>
      <c r="K60" s="18"/>
      <c r="L60" s="18"/>
      <c r="M60" s="18"/>
      <c r="N60" s="16"/>
      <c r="O60" s="18"/>
      <c r="P60" s="9">
        <f t="shared" si="7"/>
        <v>24</v>
      </c>
      <c r="Q60" s="9"/>
      <c r="R60" s="9"/>
    </row>
    <row r="61" spans="2:19" ht="15" customHeight="1">
      <c r="B61" s="1">
        <f t="shared" si="4"/>
        <v>55</v>
      </c>
      <c r="C61" s="40" t="s">
        <v>168</v>
      </c>
      <c r="D61" s="43" t="s">
        <v>170</v>
      </c>
      <c r="E61" s="37">
        <f t="shared" si="5"/>
        <v>24</v>
      </c>
      <c r="F61" s="18"/>
      <c r="G61" s="13">
        <f t="shared" si="6"/>
        <v>24</v>
      </c>
      <c r="H61" s="42">
        <v>24</v>
      </c>
      <c r="I61" s="18"/>
      <c r="J61" s="18"/>
      <c r="K61" s="18"/>
      <c r="L61" s="18"/>
      <c r="M61" s="18"/>
      <c r="N61" s="16"/>
      <c r="O61" s="18"/>
      <c r="P61" s="9">
        <f t="shared" si="7"/>
        <v>24</v>
      </c>
      <c r="Q61" s="9"/>
      <c r="R61" s="9"/>
      <c r="S61" s="8"/>
    </row>
    <row r="62" spans="2:19" ht="15" customHeight="1">
      <c r="B62" s="1">
        <f t="shared" si="4"/>
        <v>58</v>
      </c>
      <c r="C62" s="28" t="s">
        <v>233</v>
      </c>
      <c r="D62" s="43" t="s">
        <v>117</v>
      </c>
      <c r="E62" s="37">
        <f t="shared" si="5"/>
        <v>16</v>
      </c>
      <c r="F62" s="18"/>
      <c r="G62" s="13">
        <f t="shared" si="6"/>
        <v>16</v>
      </c>
      <c r="H62" s="42">
        <v>16</v>
      </c>
      <c r="I62" s="18"/>
      <c r="J62" s="18"/>
      <c r="K62" s="18"/>
      <c r="L62" s="18"/>
      <c r="M62" s="18"/>
      <c r="N62" s="16"/>
      <c r="O62" s="18"/>
      <c r="P62" s="9">
        <f t="shared" si="7"/>
        <v>16</v>
      </c>
      <c r="Q62" s="9"/>
      <c r="R62" s="9"/>
      <c r="S62" s="8"/>
    </row>
    <row r="63" spans="2:18" ht="15" customHeight="1">
      <c r="B63" s="1">
        <f t="shared" si="4"/>
        <v>44</v>
      </c>
      <c r="C63" s="40" t="s">
        <v>285</v>
      </c>
      <c r="D63" s="43" t="s">
        <v>162</v>
      </c>
      <c r="E63" s="37">
        <f t="shared" si="5"/>
        <v>32</v>
      </c>
      <c r="F63" s="18"/>
      <c r="G63" s="13">
        <f t="shared" si="6"/>
        <v>32</v>
      </c>
      <c r="H63" s="42"/>
      <c r="I63" s="18"/>
      <c r="J63" s="18">
        <v>32</v>
      </c>
      <c r="K63" s="18"/>
      <c r="L63" s="18"/>
      <c r="M63" s="18"/>
      <c r="N63" s="16"/>
      <c r="O63" s="18"/>
      <c r="P63" s="9">
        <f t="shared" si="7"/>
        <v>32</v>
      </c>
      <c r="Q63" s="9"/>
      <c r="R63" s="9"/>
    </row>
    <row r="64" spans="2:19" ht="15" customHeight="1">
      <c r="B64" s="1">
        <f t="shared" si="4"/>
        <v>58</v>
      </c>
      <c r="C64" s="45" t="s">
        <v>232</v>
      </c>
      <c r="D64" s="46" t="s">
        <v>117</v>
      </c>
      <c r="E64" s="37">
        <f t="shared" si="5"/>
        <v>16</v>
      </c>
      <c r="F64" s="18"/>
      <c r="G64" s="13">
        <f t="shared" si="6"/>
        <v>16</v>
      </c>
      <c r="H64" s="42">
        <v>16</v>
      </c>
      <c r="I64" s="18"/>
      <c r="J64" s="18"/>
      <c r="K64" s="18"/>
      <c r="L64" s="18"/>
      <c r="M64" s="18"/>
      <c r="N64" s="16"/>
      <c r="O64" s="18"/>
      <c r="P64" s="9">
        <f t="shared" si="7"/>
        <v>16</v>
      </c>
      <c r="Q64" s="9"/>
      <c r="R64" s="9"/>
      <c r="S64" s="8"/>
    </row>
    <row r="65" spans="2:19" ht="15" customHeight="1">
      <c r="B65" s="1">
        <f t="shared" si="4"/>
        <v>58</v>
      </c>
      <c r="C65" s="40" t="s">
        <v>231</v>
      </c>
      <c r="D65" s="46" t="s">
        <v>19</v>
      </c>
      <c r="E65" s="37">
        <f t="shared" si="5"/>
        <v>16</v>
      </c>
      <c r="F65" s="18"/>
      <c r="G65" s="13">
        <f t="shared" si="6"/>
        <v>16</v>
      </c>
      <c r="H65" s="42">
        <v>16</v>
      </c>
      <c r="I65" s="18"/>
      <c r="J65" s="18"/>
      <c r="K65" s="18"/>
      <c r="L65" s="18"/>
      <c r="M65" s="18"/>
      <c r="N65" s="16"/>
      <c r="O65" s="18"/>
      <c r="P65" s="9">
        <f t="shared" si="7"/>
        <v>16</v>
      </c>
      <c r="Q65" s="9"/>
      <c r="R65" s="18"/>
      <c r="S65" s="8"/>
    </row>
    <row r="66" spans="2:18" ht="15" customHeight="1">
      <c r="B66" s="1">
        <f t="shared" si="4"/>
        <v>44</v>
      </c>
      <c r="C66" s="40" t="s">
        <v>287</v>
      </c>
      <c r="D66" s="43" t="s">
        <v>201</v>
      </c>
      <c r="E66" s="37">
        <f t="shared" si="5"/>
        <v>32</v>
      </c>
      <c r="F66" s="18"/>
      <c r="G66" s="13">
        <f t="shared" si="6"/>
        <v>32</v>
      </c>
      <c r="H66" s="42"/>
      <c r="I66" s="18"/>
      <c r="J66" s="18">
        <v>32</v>
      </c>
      <c r="K66" s="18"/>
      <c r="L66" s="18"/>
      <c r="M66" s="18"/>
      <c r="N66" s="16"/>
      <c r="O66" s="18"/>
      <c r="P66" s="9">
        <f t="shared" si="7"/>
        <v>32</v>
      </c>
      <c r="Q66" s="9"/>
      <c r="R66" s="9"/>
    </row>
    <row r="67" spans="2:19" ht="15" customHeight="1">
      <c r="B67" s="1">
        <f aca="true" t="shared" si="8" ref="B67:B75">RANK(E67,E$3:E$95)</f>
        <v>58</v>
      </c>
      <c r="C67" s="40" t="s">
        <v>235</v>
      </c>
      <c r="D67" s="43" t="s">
        <v>19</v>
      </c>
      <c r="E67" s="37">
        <f aca="true" t="shared" si="9" ref="E67:E75">G67+F67</f>
        <v>16</v>
      </c>
      <c r="F67" s="18"/>
      <c r="G67" s="13">
        <f aca="true" t="shared" si="10" ref="G67:G75">IF(ISERROR(LARGE(H67:O67,4)),0,LARGE(H67:O67,4))+IF(ISERROR(LARGE(H67:O67,3)),0,LARGE(H67:O67,3))+IF(ISERROR(LARGE(H67:O67,2)),0,LARGE(H67:O67,2))+IF(ISERROR(LARGE(H67:O67,1)),0,LARGE(H67:O67,1))</f>
        <v>16</v>
      </c>
      <c r="H67" s="42">
        <v>16</v>
      </c>
      <c r="I67" s="18"/>
      <c r="J67" s="18"/>
      <c r="K67" s="18"/>
      <c r="L67" s="18"/>
      <c r="M67" s="18"/>
      <c r="N67" s="16"/>
      <c r="O67" s="18"/>
      <c r="P67" s="9">
        <f aca="true" t="shared" si="11" ref="P67:P75">SUM(H67:O67)</f>
        <v>16</v>
      </c>
      <c r="Q67" s="9"/>
      <c r="R67" s="9"/>
      <c r="S67" s="8"/>
    </row>
    <row r="68" spans="2:19" ht="15" customHeight="1">
      <c r="B68" s="1">
        <f t="shared" si="8"/>
        <v>58</v>
      </c>
      <c r="C68" s="40" t="s">
        <v>165</v>
      </c>
      <c r="D68" s="43" t="s">
        <v>166</v>
      </c>
      <c r="E68" s="37">
        <f t="shared" si="9"/>
        <v>16</v>
      </c>
      <c r="F68" s="18"/>
      <c r="G68" s="13">
        <f t="shared" si="10"/>
        <v>16</v>
      </c>
      <c r="H68" s="42">
        <v>16</v>
      </c>
      <c r="I68" s="18"/>
      <c r="J68" s="18"/>
      <c r="K68" s="18"/>
      <c r="L68" s="18"/>
      <c r="M68" s="18"/>
      <c r="N68" s="16"/>
      <c r="O68" s="18"/>
      <c r="P68" s="9">
        <f t="shared" si="11"/>
        <v>16</v>
      </c>
      <c r="Q68" s="9"/>
      <c r="R68" s="9"/>
      <c r="S68" s="8"/>
    </row>
    <row r="69" spans="2:19" ht="15" customHeight="1">
      <c r="B69" s="1">
        <f t="shared" si="8"/>
        <v>58</v>
      </c>
      <c r="C69" s="28" t="s">
        <v>234</v>
      </c>
      <c r="D69" s="43" t="s">
        <v>15</v>
      </c>
      <c r="E69" s="37">
        <f t="shared" si="9"/>
        <v>16</v>
      </c>
      <c r="F69" s="18"/>
      <c r="G69" s="13">
        <f t="shared" si="10"/>
        <v>16</v>
      </c>
      <c r="H69" s="42">
        <v>16</v>
      </c>
      <c r="I69" s="18"/>
      <c r="J69" s="18"/>
      <c r="K69" s="18"/>
      <c r="L69" s="18"/>
      <c r="M69" s="18"/>
      <c r="N69" s="16"/>
      <c r="O69" s="18"/>
      <c r="P69" s="9">
        <f t="shared" si="11"/>
        <v>16</v>
      </c>
      <c r="Q69" s="9"/>
      <c r="R69" s="9"/>
      <c r="S69" s="8"/>
    </row>
    <row r="70" spans="2:19" ht="15" customHeight="1">
      <c r="B70" s="1">
        <f t="shared" si="8"/>
        <v>41</v>
      </c>
      <c r="C70" s="28" t="s">
        <v>281</v>
      </c>
      <c r="D70" s="18" t="s">
        <v>117</v>
      </c>
      <c r="E70" s="37">
        <f t="shared" si="9"/>
        <v>41</v>
      </c>
      <c r="F70" s="18"/>
      <c r="G70" s="13">
        <f t="shared" si="10"/>
        <v>41</v>
      </c>
      <c r="H70" s="42"/>
      <c r="I70" s="27"/>
      <c r="J70" s="18">
        <v>32</v>
      </c>
      <c r="K70" s="27">
        <v>9</v>
      </c>
      <c r="L70" s="27"/>
      <c r="M70" s="27"/>
      <c r="N70" s="27"/>
      <c r="O70" s="18"/>
      <c r="P70" s="9">
        <f t="shared" si="11"/>
        <v>41</v>
      </c>
      <c r="Q70" s="9"/>
      <c r="R70" s="9"/>
      <c r="S70" s="8"/>
    </row>
    <row r="71" spans="2:19" ht="15" customHeight="1">
      <c r="B71" s="126">
        <f t="shared" si="8"/>
        <v>22</v>
      </c>
      <c r="C71" s="130" t="s">
        <v>283</v>
      </c>
      <c r="D71" s="131" t="s">
        <v>284</v>
      </c>
      <c r="E71" s="37">
        <f t="shared" si="9"/>
        <v>130</v>
      </c>
      <c r="F71" s="9"/>
      <c r="G71" s="13">
        <f t="shared" si="10"/>
        <v>130</v>
      </c>
      <c r="H71" s="9"/>
      <c r="I71" s="9"/>
      <c r="J71" s="16">
        <v>130</v>
      </c>
      <c r="K71" s="16"/>
      <c r="L71" s="16"/>
      <c r="M71" s="16"/>
      <c r="N71" s="16"/>
      <c r="O71" s="18"/>
      <c r="P71" s="9">
        <f t="shared" si="11"/>
        <v>130</v>
      </c>
      <c r="Q71" s="9"/>
      <c r="R71" s="9"/>
      <c r="S71" s="8"/>
    </row>
    <row r="72" spans="2:19" ht="15" customHeight="1">
      <c r="B72" s="126">
        <f t="shared" si="8"/>
        <v>44</v>
      </c>
      <c r="C72" s="22" t="s">
        <v>286</v>
      </c>
      <c r="D72" s="43" t="s">
        <v>78</v>
      </c>
      <c r="E72" s="37">
        <f t="shared" si="9"/>
        <v>32</v>
      </c>
      <c r="F72" s="9"/>
      <c r="G72" s="13">
        <f t="shared" si="10"/>
        <v>32</v>
      </c>
      <c r="H72" s="18"/>
      <c r="I72" s="18"/>
      <c r="J72" s="18">
        <v>32</v>
      </c>
      <c r="K72" s="18"/>
      <c r="L72" s="16"/>
      <c r="M72" s="16"/>
      <c r="N72" s="16"/>
      <c r="O72" s="18"/>
      <c r="P72" s="9">
        <f t="shared" si="11"/>
        <v>32</v>
      </c>
      <c r="Q72" s="9"/>
      <c r="R72" s="9"/>
      <c r="S72" s="8"/>
    </row>
    <row r="73" spans="2:18" ht="15" customHeight="1">
      <c r="B73" s="126">
        <f t="shared" si="8"/>
        <v>44</v>
      </c>
      <c r="C73" s="28" t="s">
        <v>282</v>
      </c>
      <c r="D73" s="125" t="s">
        <v>11</v>
      </c>
      <c r="E73" s="120">
        <f t="shared" si="9"/>
        <v>32</v>
      </c>
      <c r="F73" s="18"/>
      <c r="G73" s="13">
        <f t="shared" si="10"/>
        <v>32</v>
      </c>
      <c r="H73" s="42"/>
      <c r="I73" s="18"/>
      <c r="J73" s="18">
        <v>32</v>
      </c>
      <c r="K73" s="18"/>
      <c r="L73" s="18"/>
      <c r="M73" s="18"/>
      <c r="N73" s="16"/>
      <c r="O73" s="18"/>
      <c r="P73" s="9">
        <f t="shared" si="11"/>
        <v>32</v>
      </c>
      <c r="Q73" s="9"/>
      <c r="R73" s="9"/>
    </row>
    <row r="74" spans="2:18" ht="15" customHeight="1">
      <c r="B74" s="126">
        <f t="shared" si="8"/>
        <v>44</v>
      </c>
      <c r="C74" s="130" t="s">
        <v>206</v>
      </c>
      <c r="D74" s="131" t="s">
        <v>11</v>
      </c>
      <c r="E74" s="37">
        <f t="shared" si="9"/>
        <v>32</v>
      </c>
      <c r="F74" s="9"/>
      <c r="G74" s="13">
        <f t="shared" si="10"/>
        <v>32</v>
      </c>
      <c r="H74" s="9"/>
      <c r="I74" s="9"/>
      <c r="J74" s="16">
        <v>32</v>
      </c>
      <c r="K74" s="16"/>
      <c r="L74" s="16"/>
      <c r="M74" s="16"/>
      <c r="N74" s="16"/>
      <c r="O74" s="18"/>
      <c r="P74" s="9">
        <f t="shared" si="11"/>
        <v>32</v>
      </c>
      <c r="Q74" s="9"/>
      <c r="R74" s="9"/>
    </row>
    <row r="75" spans="2:18" ht="15" customHeight="1">
      <c r="B75" s="126">
        <f t="shared" si="8"/>
        <v>44</v>
      </c>
      <c r="C75" s="129" t="s">
        <v>205</v>
      </c>
      <c r="D75" s="18" t="s">
        <v>18</v>
      </c>
      <c r="E75" s="37">
        <f t="shared" si="9"/>
        <v>32</v>
      </c>
      <c r="F75" s="9"/>
      <c r="G75" s="13">
        <f t="shared" si="10"/>
        <v>32</v>
      </c>
      <c r="H75" s="9"/>
      <c r="I75" s="9"/>
      <c r="J75" s="16">
        <v>32</v>
      </c>
      <c r="K75" s="16"/>
      <c r="L75" s="16"/>
      <c r="M75" s="16"/>
      <c r="N75" s="16"/>
      <c r="O75" s="18"/>
      <c r="P75" s="9">
        <f t="shared" si="11"/>
        <v>32</v>
      </c>
      <c r="Q75" s="9"/>
      <c r="R75" s="9"/>
    </row>
    <row r="76" spans="2:18" ht="15" customHeight="1">
      <c r="B76" s="1"/>
      <c r="C76" s="40"/>
      <c r="D76" s="43"/>
      <c r="E76" s="37"/>
      <c r="F76" s="18"/>
      <c r="G76" s="13"/>
      <c r="H76" s="42"/>
      <c r="I76" s="18"/>
      <c r="J76" s="18"/>
      <c r="K76" s="18"/>
      <c r="L76" s="18"/>
      <c r="M76" s="18"/>
      <c r="N76" s="16"/>
      <c r="O76" s="18"/>
      <c r="P76" s="9"/>
      <c r="Q76" s="9"/>
      <c r="R76" s="9"/>
    </row>
    <row r="77" spans="2:18" ht="15" customHeight="1">
      <c r="B77" s="1"/>
      <c r="C77" s="40"/>
      <c r="D77" s="43"/>
      <c r="E77" s="37"/>
      <c r="F77" s="18"/>
      <c r="G77" s="13"/>
      <c r="H77" s="42"/>
      <c r="I77" s="18"/>
      <c r="J77" s="18"/>
      <c r="K77" s="18"/>
      <c r="L77" s="18"/>
      <c r="M77" s="18"/>
      <c r="N77" s="16"/>
      <c r="O77" s="18"/>
      <c r="P77" s="9"/>
      <c r="Q77" s="9"/>
      <c r="R77" s="9"/>
    </row>
    <row r="78" spans="2:18" ht="15" customHeight="1">
      <c r="B78" s="1"/>
      <c r="C78" s="40"/>
      <c r="D78" s="43"/>
      <c r="E78" s="37"/>
      <c r="F78" s="9"/>
      <c r="G78" s="13"/>
      <c r="H78" s="42"/>
      <c r="I78" s="18"/>
      <c r="J78" s="18"/>
      <c r="K78" s="18"/>
      <c r="L78" s="16"/>
      <c r="M78" s="16"/>
      <c r="N78" s="16"/>
      <c r="O78" s="18"/>
      <c r="P78" s="9"/>
      <c r="Q78" s="9"/>
      <c r="R78" s="9"/>
    </row>
    <row r="79" spans="2:18" ht="15" customHeight="1">
      <c r="B79" s="1"/>
      <c r="C79" s="4"/>
      <c r="D79" s="21"/>
      <c r="E79" s="37"/>
      <c r="F79" s="9"/>
      <c r="G79" s="13"/>
      <c r="H79" s="9"/>
      <c r="I79" s="132"/>
      <c r="J79" s="123"/>
      <c r="K79" s="123"/>
      <c r="L79" s="123"/>
      <c r="M79" s="123"/>
      <c r="N79" s="123"/>
      <c r="O79" s="18"/>
      <c r="P79" s="9"/>
      <c r="Q79" s="9"/>
      <c r="R79" s="9"/>
    </row>
    <row r="80" spans="2:18" ht="15" customHeight="1">
      <c r="B80" s="1"/>
      <c r="C80" s="4"/>
      <c r="D80" s="18"/>
      <c r="E80" s="37"/>
      <c r="F80" s="9"/>
      <c r="G80" s="13"/>
      <c r="H80" s="9"/>
      <c r="I80" s="9"/>
      <c r="J80" s="16"/>
      <c r="K80" s="16"/>
      <c r="L80" s="16"/>
      <c r="M80" s="16"/>
      <c r="N80" s="16"/>
      <c r="O80" s="18"/>
      <c r="P80" s="9"/>
      <c r="Q80" s="9"/>
      <c r="R80" s="9"/>
    </row>
    <row r="81" spans="2:18" ht="15" customHeight="1">
      <c r="B81" s="1"/>
      <c r="C81" s="4"/>
      <c r="D81" s="21"/>
      <c r="E81" s="37"/>
      <c r="F81" s="9"/>
      <c r="G81" s="13"/>
      <c r="H81" s="9"/>
      <c r="I81" s="9"/>
      <c r="J81" s="16"/>
      <c r="K81" s="16"/>
      <c r="L81" s="16"/>
      <c r="M81" s="16"/>
      <c r="N81" s="16"/>
      <c r="O81" s="18"/>
      <c r="P81" s="9"/>
      <c r="Q81" s="9"/>
      <c r="R81" s="9"/>
    </row>
    <row r="82" spans="2:18" ht="15" customHeight="1">
      <c r="B82" s="1"/>
      <c r="C82" s="4"/>
      <c r="D82" s="9"/>
      <c r="E82" s="37"/>
      <c r="F82" s="9"/>
      <c r="G82" s="13"/>
      <c r="H82" s="9"/>
      <c r="I82" s="9"/>
      <c r="J82" s="16"/>
      <c r="K82" s="16"/>
      <c r="L82" s="16"/>
      <c r="M82" s="16"/>
      <c r="N82" s="16"/>
      <c r="O82" s="18"/>
      <c r="P82" s="9"/>
      <c r="Q82" s="9"/>
      <c r="R82" s="9"/>
    </row>
    <row r="83" spans="2:18" ht="15" customHeight="1">
      <c r="B83" s="1"/>
      <c r="C83" s="28"/>
      <c r="D83" s="43"/>
      <c r="E83" s="37"/>
      <c r="F83" s="18"/>
      <c r="G83" s="13"/>
      <c r="H83" s="42"/>
      <c r="I83" s="18"/>
      <c r="J83" s="18"/>
      <c r="K83" s="18"/>
      <c r="L83" s="18"/>
      <c r="M83" s="18"/>
      <c r="N83" s="16"/>
      <c r="O83" s="18"/>
      <c r="P83" s="9"/>
      <c r="Q83" s="9"/>
      <c r="R83" s="9"/>
    </row>
    <row r="84" spans="2:18" ht="15" customHeight="1">
      <c r="B84" s="1"/>
      <c r="C84" s="28"/>
      <c r="D84" s="43"/>
      <c r="E84" s="37"/>
      <c r="F84" s="18"/>
      <c r="G84" s="13"/>
      <c r="H84" s="42"/>
      <c r="I84" s="18"/>
      <c r="J84" s="18"/>
      <c r="K84" s="18"/>
      <c r="L84" s="18"/>
      <c r="M84" s="18"/>
      <c r="N84" s="16"/>
      <c r="O84" s="18"/>
      <c r="P84" s="9"/>
      <c r="Q84" s="9"/>
      <c r="R84" s="9"/>
    </row>
    <row r="85" spans="2:18" ht="15" customHeight="1">
      <c r="B85" s="1"/>
      <c r="C85" s="28"/>
      <c r="D85" s="43"/>
      <c r="E85" s="37"/>
      <c r="F85" s="18"/>
      <c r="G85" s="13"/>
      <c r="H85" s="42"/>
      <c r="I85" s="18"/>
      <c r="J85" s="18"/>
      <c r="K85" s="18"/>
      <c r="L85" s="18"/>
      <c r="M85" s="18"/>
      <c r="N85" s="16"/>
      <c r="O85" s="18"/>
      <c r="P85" s="9"/>
      <c r="Q85" s="9"/>
      <c r="R85" s="9"/>
    </row>
    <row r="86" spans="2:18" ht="15" customHeight="1">
      <c r="B86" s="1"/>
      <c r="C86" s="45"/>
      <c r="D86" s="47"/>
      <c r="E86" s="37"/>
      <c r="F86" s="18"/>
      <c r="G86" s="13"/>
      <c r="H86" s="42"/>
      <c r="I86" s="18"/>
      <c r="J86" s="18"/>
      <c r="K86" s="18"/>
      <c r="L86" s="18"/>
      <c r="M86" s="18"/>
      <c r="N86" s="16"/>
      <c r="O86" s="18"/>
      <c r="P86" s="9"/>
      <c r="Q86" s="9"/>
      <c r="R86" s="9"/>
    </row>
    <row r="87" spans="2:18" ht="15" customHeight="1">
      <c r="B87" s="1"/>
      <c r="C87" s="40"/>
      <c r="D87" s="43"/>
      <c r="E87" s="37"/>
      <c r="F87" s="18"/>
      <c r="G87" s="13"/>
      <c r="H87" s="42"/>
      <c r="I87" s="18"/>
      <c r="J87" s="18"/>
      <c r="K87" s="18"/>
      <c r="L87" s="18"/>
      <c r="M87" s="18"/>
      <c r="N87" s="16"/>
      <c r="O87" s="18"/>
      <c r="P87" s="9"/>
      <c r="Q87" s="9"/>
      <c r="R87" s="9"/>
    </row>
    <row r="88" spans="2:18" ht="15" customHeight="1">
      <c r="B88" s="1"/>
      <c r="C88" s="28"/>
      <c r="D88" s="43"/>
      <c r="E88" s="37"/>
      <c r="F88" s="18"/>
      <c r="G88" s="13"/>
      <c r="H88" s="42"/>
      <c r="I88" s="18"/>
      <c r="J88" s="18"/>
      <c r="K88" s="18"/>
      <c r="L88" s="18"/>
      <c r="M88" s="18"/>
      <c r="N88" s="16"/>
      <c r="O88" s="18"/>
      <c r="P88" s="9"/>
      <c r="Q88" s="9"/>
      <c r="R88" s="9"/>
    </row>
    <row r="89" spans="2:18" ht="15" customHeight="1">
      <c r="B89" s="1"/>
      <c r="C89" s="40"/>
      <c r="D89" s="42"/>
      <c r="E89" s="37"/>
      <c r="F89" s="18"/>
      <c r="G89" s="13"/>
      <c r="H89" s="42"/>
      <c r="I89" s="18"/>
      <c r="J89" s="18"/>
      <c r="K89" s="18"/>
      <c r="L89" s="18"/>
      <c r="M89" s="18"/>
      <c r="N89" s="16"/>
      <c r="O89" s="18"/>
      <c r="P89" s="9"/>
      <c r="Q89" s="9"/>
      <c r="R89" s="9"/>
    </row>
    <row r="90" spans="2:18" ht="15" customHeight="1">
      <c r="B90" s="1"/>
      <c r="C90" s="40"/>
      <c r="D90" s="46"/>
      <c r="E90" s="37"/>
      <c r="F90" s="18"/>
      <c r="G90" s="13"/>
      <c r="H90" s="42"/>
      <c r="I90" s="18"/>
      <c r="J90" s="18"/>
      <c r="K90" s="18"/>
      <c r="L90" s="18"/>
      <c r="M90" s="18"/>
      <c r="N90" s="16"/>
      <c r="O90" s="18"/>
      <c r="P90" s="9"/>
      <c r="Q90" s="9"/>
      <c r="R90" s="9"/>
    </row>
    <row r="91" spans="2:18" ht="15" customHeight="1">
      <c r="B91" s="1"/>
      <c r="C91" s="28"/>
      <c r="D91" s="43"/>
      <c r="E91" s="37"/>
      <c r="F91" s="18"/>
      <c r="G91" s="13"/>
      <c r="H91" s="42"/>
      <c r="I91" s="18"/>
      <c r="J91" s="18"/>
      <c r="K91" s="18"/>
      <c r="L91" s="18"/>
      <c r="M91" s="18"/>
      <c r="N91" s="16"/>
      <c r="O91" s="18"/>
      <c r="P91" s="9"/>
      <c r="Q91" s="9"/>
      <c r="R91" s="9"/>
    </row>
    <row r="92" spans="2:18" ht="15" customHeight="1">
      <c r="B92" s="1"/>
      <c r="C92" s="28"/>
      <c r="D92" s="43"/>
      <c r="E92" s="37"/>
      <c r="F92" s="18"/>
      <c r="G92" s="13"/>
      <c r="H92" s="42"/>
      <c r="I92" s="18"/>
      <c r="J92" s="18"/>
      <c r="K92" s="18"/>
      <c r="L92" s="18"/>
      <c r="M92" s="18"/>
      <c r="N92" s="16"/>
      <c r="O92" s="18"/>
      <c r="P92" s="9"/>
      <c r="Q92" s="9"/>
      <c r="R92" s="9"/>
    </row>
    <row r="93" spans="2:18" ht="15" customHeight="1">
      <c r="B93" s="1"/>
      <c r="C93" s="28"/>
      <c r="D93" s="43"/>
      <c r="E93" s="37"/>
      <c r="F93" s="18"/>
      <c r="G93" s="13"/>
      <c r="H93" s="42"/>
      <c r="I93" s="18"/>
      <c r="J93" s="18"/>
      <c r="K93" s="18"/>
      <c r="L93" s="18"/>
      <c r="M93" s="18"/>
      <c r="N93" s="16"/>
      <c r="O93" s="18"/>
      <c r="P93" s="9"/>
      <c r="Q93" s="9"/>
      <c r="R93" s="9"/>
    </row>
    <row r="94" spans="2:18" ht="15" customHeight="1">
      <c r="B94" s="1"/>
      <c r="C94" s="5"/>
      <c r="D94" s="9"/>
      <c r="E94" s="37"/>
      <c r="F94" s="9"/>
      <c r="G94" s="13"/>
      <c r="H94" s="9"/>
      <c r="I94" s="9"/>
      <c r="J94" s="16"/>
      <c r="K94" s="16"/>
      <c r="L94" s="16"/>
      <c r="M94" s="16"/>
      <c r="N94" s="16"/>
      <c r="O94" s="18"/>
      <c r="P94" s="9"/>
      <c r="Q94" s="9"/>
      <c r="R94" s="9"/>
    </row>
    <row r="95" spans="2:18" ht="15" customHeight="1">
      <c r="B95" s="1"/>
      <c r="C95" s="5"/>
      <c r="D95" s="9"/>
      <c r="E95" s="37"/>
      <c r="F95" s="9"/>
      <c r="G95" s="13"/>
      <c r="H95" s="9"/>
      <c r="I95" s="9"/>
      <c r="J95" s="16"/>
      <c r="K95" s="16"/>
      <c r="L95" s="16"/>
      <c r="M95" s="16"/>
      <c r="N95" s="16"/>
      <c r="O95" s="18"/>
      <c r="P95" s="9"/>
      <c r="Q95" s="9"/>
      <c r="R95" s="9"/>
    </row>
    <row r="96" spans="3:26" ht="15" customHeight="1">
      <c r="C96" s="12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Z96" s="7" t="s">
        <v>50</v>
      </c>
    </row>
    <row r="97" spans="3:18" ht="15" customHeight="1">
      <c r="C97" s="12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</row>
    <row r="98" spans="3:18" ht="15" customHeight="1">
      <c r="C98" s="12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</row>
  </sheetData>
  <sheetProtection/>
  <autoFilter ref="A2:AC95">
    <sortState ref="A3:AC98">
      <sortCondition sortBy="value" ref="B3:B98"/>
    </sortState>
  </autoFilter>
  <mergeCells count="4">
    <mergeCell ref="B1:R1"/>
    <mergeCell ref="D96:R96"/>
    <mergeCell ref="D97:R97"/>
    <mergeCell ref="D98:R98"/>
  </mergeCells>
  <printOptions horizontalCentered="1"/>
  <pageMargins left="0" right="0" top="0.1968503937007874" bottom="0.1968503937007874" header="0.5118110236220472" footer="0.5118110236220472"/>
  <pageSetup fitToWidth="0" fitToHeight="1" horizontalDpi="300" verticalDpi="300" orientation="portrait" paperSize="9" scale="57" r:id="rId2"/>
  <rowBreaks count="1" manualBreakCount="1">
    <brk id="7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2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B1" sqref="B1:I1"/>
      <selection pane="bottomLeft" activeCell="I18" sqref="I18"/>
    </sheetView>
  </sheetViews>
  <sheetFormatPr defaultColWidth="9.00390625" defaultRowHeight="15" customHeight="1"/>
  <cols>
    <col min="1" max="1" width="3.125" style="7" customWidth="1"/>
    <col min="2" max="2" width="4.375" style="3" customWidth="1"/>
    <col min="3" max="3" width="12.50390625" style="7" customWidth="1"/>
    <col min="4" max="4" width="15.00390625" style="12" customWidth="1"/>
    <col min="5" max="5" width="8.125" style="12" customWidth="1"/>
    <col min="6" max="6" width="6.875" style="12" customWidth="1"/>
    <col min="7" max="7" width="8.625" style="15" customWidth="1"/>
    <col min="8" max="9" width="8.625" style="12" customWidth="1"/>
    <col min="10" max="13" width="8.625" style="17" customWidth="1"/>
    <col min="14" max="16" width="8.125" style="2" customWidth="1"/>
    <col min="17" max="17" width="8.625" style="12" customWidth="1"/>
    <col min="18" max="16384" width="9.00390625" style="7" customWidth="1"/>
  </cols>
  <sheetData>
    <row r="1" spans="1:17" ht="30" customHeight="1">
      <c r="A1" s="7" t="s">
        <v>6</v>
      </c>
      <c r="B1" s="160" t="s">
        <v>310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8" ht="15" customHeight="1">
      <c r="A2" s="8"/>
      <c r="B2" s="1"/>
      <c r="C2" s="9" t="s">
        <v>3</v>
      </c>
      <c r="D2" s="9" t="s">
        <v>5</v>
      </c>
      <c r="E2" s="36" t="s">
        <v>45</v>
      </c>
      <c r="F2" s="35" t="s">
        <v>42</v>
      </c>
      <c r="G2" s="34" t="s">
        <v>44</v>
      </c>
      <c r="H2" s="33" t="s">
        <v>0</v>
      </c>
      <c r="I2" s="33" t="s">
        <v>4</v>
      </c>
      <c r="J2" s="33" t="s">
        <v>2</v>
      </c>
      <c r="K2" s="33" t="s">
        <v>43</v>
      </c>
      <c r="L2" s="97" t="s">
        <v>276</v>
      </c>
      <c r="M2" s="39" t="s">
        <v>51</v>
      </c>
      <c r="N2" s="38" t="s">
        <v>51</v>
      </c>
      <c r="O2" s="6" t="s">
        <v>1</v>
      </c>
      <c r="P2" s="6"/>
      <c r="Q2" s="18"/>
      <c r="R2" s="8"/>
    </row>
    <row r="3" spans="2:18" ht="15" customHeight="1">
      <c r="B3" s="1">
        <f aca="true" t="shared" si="0" ref="B3:B34">RANK(E3,E$3:E$99)</f>
        <v>1</v>
      </c>
      <c r="C3" s="22" t="s">
        <v>39</v>
      </c>
      <c r="D3" s="25" t="s">
        <v>14</v>
      </c>
      <c r="E3" s="37">
        <f aca="true" t="shared" si="1" ref="E3:E34">G3+F3</f>
        <v>2299</v>
      </c>
      <c r="F3" s="18">
        <v>1780</v>
      </c>
      <c r="G3" s="13">
        <f aca="true" t="shared" si="2" ref="G3:G34">IF(ISERROR(LARGE(H3:N3,4)),0,LARGE(H3:N3,4))+IF(ISERROR(LARGE(H3:N3,3)),0,LARGE(H3:N3,3))+IF(ISERROR(LARGE(H3:N3,2)),0,LARGE(H3:N3,2))+IF(ISERROR(LARGE(H3:N3,1)),0,LARGE(H3:N3,1))</f>
        <v>519</v>
      </c>
      <c r="H3" s="18">
        <v>64</v>
      </c>
      <c r="I3" s="18">
        <v>260</v>
      </c>
      <c r="J3" s="18"/>
      <c r="K3" s="18"/>
      <c r="L3" s="18">
        <v>195</v>
      </c>
      <c r="M3" s="16"/>
      <c r="N3" s="18"/>
      <c r="O3" s="9">
        <f aca="true" t="shared" si="3" ref="O3:O31">SUM(H3:N3)</f>
        <v>519</v>
      </c>
      <c r="P3" s="9"/>
      <c r="Q3" s="18"/>
      <c r="R3" s="8"/>
    </row>
    <row r="4" spans="2:18" ht="15" customHeight="1">
      <c r="B4" s="1">
        <f t="shared" si="0"/>
        <v>2</v>
      </c>
      <c r="C4" s="20" t="s">
        <v>20</v>
      </c>
      <c r="D4" s="21" t="s">
        <v>117</v>
      </c>
      <c r="E4" s="37">
        <f t="shared" si="1"/>
        <v>2060</v>
      </c>
      <c r="F4" s="18">
        <v>1280</v>
      </c>
      <c r="G4" s="13">
        <f t="shared" si="2"/>
        <v>780</v>
      </c>
      <c r="H4" s="18">
        <v>260</v>
      </c>
      <c r="I4" s="18"/>
      <c r="J4" s="18">
        <v>260</v>
      </c>
      <c r="K4" s="18">
        <v>260</v>
      </c>
      <c r="L4" s="18"/>
      <c r="M4" s="16"/>
      <c r="N4" s="18"/>
      <c r="O4" s="9">
        <f t="shared" si="3"/>
        <v>780</v>
      </c>
      <c r="P4" s="9"/>
      <c r="Q4" s="18"/>
      <c r="R4" s="8"/>
    </row>
    <row r="5" spans="2:18" ht="15" customHeight="1">
      <c r="B5" s="1">
        <f t="shared" si="0"/>
        <v>3</v>
      </c>
      <c r="C5" s="23" t="s">
        <v>12</v>
      </c>
      <c r="D5" s="24" t="s">
        <v>117</v>
      </c>
      <c r="E5" s="37">
        <f t="shared" si="1"/>
        <v>1800</v>
      </c>
      <c r="F5" s="18">
        <v>1280</v>
      </c>
      <c r="G5" s="13">
        <f t="shared" si="2"/>
        <v>520</v>
      </c>
      <c r="H5" s="18">
        <v>260</v>
      </c>
      <c r="I5" s="18"/>
      <c r="J5" s="18"/>
      <c r="K5" s="18">
        <v>260</v>
      </c>
      <c r="L5" s="18"/>
      <c r="M5" s="16"/>
      <c r="N5" s="18"/>
      <c r="O5" s="9">
        <f t="shared" si="3"/>
        <v>520</v>
      </c>
      <c r="P5" s="10"/>
      <c r="Q5" s="18"/>
      <c r="R5" s="8"/>
    </row>
    <row r="6" spans="2:18" ht="15" customHeight="1">
      <c r="B6" s="1">
        <f t="shared" si="0"/>
        <v>4</v>
      </c>
      <c r="C6" s="22" t="s">
        <v>26</v>
      </c>
      <c r="D6" s="21" t="s">
        <v>21</v>
      </c>
      <c r="E6" s="37">
        <f t="shared" si="1"/>
        <v>1457</v>
      </c>
      <c r="F6" s="18">
        <v>1120</v>
      </c>
      <c r="G6" s="13">
        <f t="shared" si="2"/>
        <v>337</v>
      </c>
      <c r="H6" s="18">
        <v>64</v>
      </c>
      <c r="I6" s="18"/>
      <c r="J6" s="18">
        <v>130</v>
      </c>
      <c r="K6" s="18"/>
      <c r="L6" s="18">
        <v>143</v>
      </c>
      <c r="M6" s="16"/>
      <c r="N6" s="18"/>
      <c r="O6" s="9">
        <f t="shared" si="3"/>
        <v>337</v>
      </c>
      <c r="P6" s="9"/>
      <c r="Q6" s="18"/>
      <c r="R6" s="8"/>
    </row>
    <row r="7" spans="2:18" ht="15" customHeight="1">
      <c r="B7" s="94">
        <f t="shared" si="0"/>
        <v>5</v>
      </c>
      <c r="C7" s="28" t="s">
        <v>22</v>
      </c>
      <c r="D7" s="96" t="s">
        <v>119</v>
      </c>
      <c r="E7" s="91">
        <f t="shared" si="1"/>
        <v>1250</v>
      </c>
      <c r="F7" s="92">
        <v>1120</v>
      </c>
      <c r="G7" s="93">
        <f t="shared" si="2"/>
        <v>130</v>
      </c>
      <c r="H7" s="18">
        <v>130</v>
      </c>
      <c r="I7" s="18"/>
      <c r="J7" s="18"/>
      <c r="K7" s="18"/>
      <c r="L7" s="18"/>
      <c r="M7" s="16"/>
      <c r="N7" s="18"/>
      <c r="O7" s="9">
        <f t="shared" si="3"/>
        <v>130</v>
      </c>
      <c r="P7" s="27"/>
      <c r="Q7" s="18"/>
      <c r="R7" s="8"/>
    </row>
    <row r="8" spans="2:18" ht="15" customHeight="1">
      <c r="B8" s="1">
        <f t="shared" si="0"/>
        <v>6</v>
      </c>
      <c r="C8" s="20" t="s">
        <v>38</v>
      </c>
      <c r="D8" s="25" t="s">
        <v>14</v>
      </c>
      <c r="E8" s="37">
        <f t="shared" si="1"/>
        <v>1245</v>
      </c>
      <c r="F8" s="18">
        <v>600</v>
      </c>
      <c r="G8" s="13">
        <f t="shared" si="2"/>
        <v>645</v>
      </c>
      <c r="H8" s="18">
        <v>190</v>
      </c>
      <c r="I8" s="18">
        <v>260</v>
      </c>
      <c r="J8" s="18"/>
      <c r="K8" s="18"/>
      <c r="L8" s="18">
        <v>195</v>
      </c>
      <c r="M8" s="16"/>
      <c r="N8" s="18"/>
      <c r="O8" s="9">
        <f t="shared" si="3"/>
        <v>645</v>
      </c>
      <c r="P8" s="9"/>
      <c r="Q8" s="18"/>
      <c r="R8" s="8"/>
    </row>
    <row r="9" spans="2:18" ht="15" customHeight="1">
      <c r="B9" s="1">
        <f t="shared" si="0"/>
        <v>7</v>
      </c>
      <c r="C9" s="20" t="s">
        <v>36</v>
      </c>
      <c r="D9" s="24" t="s">
        <v>13</v>
      </c>
      <c r="E9" s="37">
        <f t="shared" si="1"/>
        <v>1042</v>
      </c>
      <c r="F9" s="18">
        <v>880</v>
      </c>
      <c r="G9" s="13">
        <f t="shared" si="2"/>
        <v>162</v>
      </c>
      <c r="H9" s="18">
        <v>64</v>
      </c>
      <c r="I9" s="18"/>
      <c r="J9" s="18"/>
      <c r="K9" s="18"/>
      <c r="L9" s="18">
        <v>98</v>
      </c>
      <c r="M9" s="16"/>
      <c r="N9" s="18"/>
      <c r="O9" s="9">
        <f t="shared" si="3"/>
        <v>162</v>
      </c>
      <c r="P9" s="9"/>
      <c r="Q9" s="18"/>
      <c r="R9" s="8"/>
    </row>
    <row r="10" spans="2:18" ht="15" customHeight="1">
      <c r="B10" s="1">
        <f t="shared" si="0"/>
        <v>8</v>
      </c>
      <c r="C10" s="155" t="s">
        <v>27</v>
      </c>
      <c r="D10" s="21" t="s">
        <v>78</v>
      </c>
      <c r="E10" s="37">
        <f t="shared" si="1"/>
        <v>724</v>
      </c>
      <c r="F10" s="18">
        <v>400</v>
      </c>
      <c r="G10" s="13">
        <f t="shared" si="2"/>
        <v>324</v>
      </c>
      <c r="H10" s="18">
        <v>64</v>
      </c>
      <c r="I10" s="18">
        <v>130</v>
      </c>
      <c r="J10" s="18">
        <v>130</v>
      </c>
      <c r="K10" s="18"/>
      <c r="L10" s="18"/>
      <c r="M10" s="16"/>
      <c r="N10" s="18"/>
      <c r="O10" s="9">
        <f t="shared" si="3"/>
        <v>324</v>
      </c>
      <c r="P10" s="9"/>
      <c r="Q10" s="9"/>
      <c r="R10" s="8"/>
    </row>
    <row r="11" spans="2:18" ht="15" customHeight="1">
      <c r="B11" s="1">
        <f t="shared" si="0"/>
        <v>8</v>
      </c>
      <c r="C11" s="22" t="s">
        <v>33</v>
      </c>
      <c r="D11" s="26" t="s">
        <v>238</v>
      </c>
      <c r="E11" s="37">
        <f t="shared" si="1"/>
        <v>724</v>
      </c>
      <c r="F11" s="18">
        <v>400</v>
      </c>
      <c r="G11" s="13">
        <f t="shared" si="2"/>
        <v>324</v>
      </c>
      <c r="H11" s="18">
        <v>64</v>
      </c>
      <c r="I11" s="18">
        <v>130</v>
      </c>
      <c r="J11" s="18">
        <v>130</v>
      </c>
      <c r="K11" s="18"/>
      <c r="L11" s="18"/>
      <c r="M11" s="16"/>
      <c r="N11" s="18"/>
      <c r="O11" s="9">
        <f t="shared" si="3"/>
        <v>324</v>
      </c>
      <c r="P11" s="9"/>
      <c r="Q11" s="18"/>
      <c r="R11" s="8"/>
    </row>
    <row r="12" spans="2:18" ht="15" customHeight="1">
      <c r="B12" s="1">
        <f t="shared" si="0"/>
        <v>10</v>
      </c>
      <c r="C12" s="20" t="s">
        <v>23</v>
      </c>
      <c r="D12" s="30" t="s">
        <v>78</v>
      </c>
      <c r="E12" s="37">
        <f t="shared" si="1"/>
        <v>700</v>
      </c>
      <c r="F12" s="18">
        <v>380</v>
      </c>
      <c r="G12" s="13">
        <f t="shared" si="2"/>
        <v>320</v>
      </c>
      <c r="H12" s="18">
        <v>130</v>
      </c>
      <c r="I12" s="18"/>
      <c r="J12" s="18"/>
      <c r="K12" s="18">
        <v>190</v>
      </c>
      <c r="L12" s="18"/>
      <c r="M12" s="16"/>
      <c r="N12" s="18"/>
      <c r="O12" s="9">
        <f t="shared" si="3"/>
        <v>320</v>
      </c>
      <c r="P12" s="9"/>
      <c r="Q12" s="18"/>
      <c r="R12" s="8"/>
    </row>
    <row r="13" spans="2:18" ht="15" customHeight="1">
      <c r="B13" s="1">
        <f t="shared" si="0"/>
        <v>10</v>
      </c>
      <c r="C13" s="22" t="s">
        <v>25</v>
      </c>
      <c r="D13" s="30" t="s">
        <v>19</v>
      </c>
      <c r="E13" s="37">
        <f t="shared" si="1"/>
        <v>700</v>
      </c>
      <c r="F13" s="18">
        <v>380</v>
      </c>
      <c r="G13" s="13">
        <f t="shared" si="2"/>
        <v>320</v>
      </c>
      <c r="H13" s="18"/>
      <c r="I13" s="18"/>
      <c r="J13" s="18">
        <v>190</v>
      </c>
      <c r="K13" s="18">
        <v>130</v>
      </c>
      <c r="L13" s="18"/>
      <c r="M13" s="16"/>
      <c r="N13" s="18"/>
      <c r="O13" s="9">
        <f t="shared" si="3"/>
        <v>320</v>
      </c>
      <c r="P13" s="9"/>
      <c r="Q13" s="18"/>
      <c r="R13" s="8"/>
    </row>
    <row r="14" spans="2:18" ht="15" customHeight="1">
      <c r="B14" s="1">
        <f t="shared" si="0"/>
        <v>12</v>
      </c>
      <c r="C14" s="23" t="s">
        <v>137</v>
      </c>
      <c r="D14" s="26" t="s">
        <v>138</v>
      </c>
      <c r="E14" s="37">
        <f t="shared" si="1"/>
        <v>692</v>
      </c>
      <c r="F14" s="18">
        <v>400</v>
      </c>
      <c r="G14" s="13">
        <f t="shared" si="2"/>
        <v>292</v>
      </c>
      <c r="H14" s="18">
        <v>64</v>
      </c>
      <c r="I14" s="18"/>
      <c r="J14" s="18">
        <v>130</v>
      </c>
      <c r="K14" s="18"/>
      <c r="L14" s="18">
        <v>98</v>
      </c>
      <c r="M14" s="16"/>
      <c r="N14" s="18"/>
      <c r="O14" s="9">
        <f t="shared" si="3"/>
        <v>292</v>
      </c>
      <c r="P14" s="9"/>
      <c r="Q14" s="18"/>
      <c r="R14" s="8"/>
    </row>
    <row r="15" spans="2:18" ht="15" customHeight="1">
      <c r="B15" s="1">
        <f t="shared" si="0"/>
        <v>13</v>
      </c>
      <c r="C15" s="23" t="s">
        <v>34</v>
      </c>
      <c r="D15" s="25" t="s">
        <v>14</v>
      </c>
      <c r="E15" s="37">
        <f t="shared" si="1"/>
        <v>670</v>
      </c>
      <c r="F15" s="18">
        <v>480</v>
      </c>
      <c r="G15" s="13">
        <f t="shared" si="2"/>
        <v>190</v>
      </c>
      <c r="H15" s="18"/>
      <c r="I15" s="18">
        <v>190</v>
      </c>
      <c r="J15" s="18"/>
      <c r="K15" s="18"/>
      <c r="L15" s="18"/>
      <c r="M15" s="16"/>
      <c r="N15" s="18"/>
      <c r="O15" s="9">
        <f t="shared" si="3"/>
        <v>190</v>
      </c>
      <c r="P15" s="9"/>
      <c r="Q15" s="18"/>
      <c r="R15" s="8"/>
    </row>
    <row r="16" spans="2:18" ht="15" customHeight="1">
      <c r="B16" s="1">
        <f t="shared" si="0"/>
        <v>14</v>
      </c>
      <c r="C16" s="27" t="s">
        <v>278</v>
      </c>
      <c r="D16" s="21" t="s">
        <v>21</v>
      </c>
      <c r="E16" s="37">
        <f t="shared" si="1"/>
        <v>463</v>
      </c>
      <c r="F16" s="18">
        <v>320</v>
      </c>
      <c r="G16" s="13">
        <f t="shared" si="2"/>
        <v>143</v>
      </c>
      <c r="H16" s="18"/>
      <c r="I16" s="18"/>
      <c r="J16" s="18"/>
      <c r="K16" s="18"/>
      <c r="L16" s="18">
        <v>143</v>
      </c>
      <c r="M16" s="16"/>
      <c r="N16" s="18"/>
      <c r="O16" s="9">
        <f t="shared" si="3"/>
        <v>143</v>
      </c>
      <c r="P16" s="9"/>
      <c r="Q16" s="18"/>
      <c r="R16" s="8"/>
    </row>
    <row r="17" spans="2:18" ht="15" customHeight="1">
      <c r="B17" s="1">
        <f t="shared" si="0"/>
        <v>15</v>
      </c>
      <c r="C17" s="23" t="s">
        <v>31</v>
      </c>
      <c r="D17" s="21" t="s">
        <v>78</v>
      </c>
      <c r="E17" s="37">
        <f t="shared" si="1"/>
        <v>380</v>
      </c>
      <c r="F17" s="18">
        <v>380</v>
      </c>
      <c r="G17" s="13">
        <f t="shared" si="2"/>
        <v>0</v>
      </c>
      <c r="H17" s="18"/>
      <c r="I17" s="18"/>
      <c r="J17" s="18"/>
      <c r="K17" s="18"/>
      <c r="L17" s="18"/>
      <c r="M17" s="16"/>
      <c r="N17" s="18"/>
      <c r="O17" s="9">
        <f t="shared" si="3"/>
        <v>0</v>
      </c>
      <c r="P17" s="9"/>
      <c r="Q17" s="18"/>
      <c r="R17" s="8"/>
    </row>
    <row r="18" spans="2:18" ht="15" customHeight="1">
      <c r="B18" s="1">
        <f t="shared" si="0"/>
        <v>16</v>
      </c>
      <c r="C18" s="27" t="s">
        <v>281</v>
      </c>
      <c r="D18" s="26" t="s">
        <v>117</v>
      </c>
      <c r="E18" s="37">
        <f t="shared" si="1"/>
        <v>260</v>
      </c>
      <c r="F18" s="18"/>
      <c r="G18" s="13">
        <f t="shared" si="2"/>
        <v>260</v>
      </c>
      <c r="H18" s="18"/>
      <c r="I18" s="18"/>
      <c r="J18" s="18">
        <v>260</v>
      </c>
      <c r="K18" s="18"/>
      <c r="L18" s="18"/>
      <c r="M18" s="16"/>
      <c r="N18" s="18"/>
      <c r="O18" s="9">
        <f t="shared" si="3"/>
        <v>260</v>
      </c>
      <c r="P18" s="9"/>
      <c r="Q18" s="9"/>
      <c r="R18" s="8"/>
    </row>
    <row r="19" spans="2:18" ht="15" customHeight="1">
      <c r="B19" s="1">
        <f t="shared" si="0"/>
        <v>17</v>
      </c>
      <c r="C19" s="22" t="s">
        <v>257</v>
      </c>
      <c r="D19" s="26" t="s">
        <v>78</v>
      </c>
      <c r="E19" s="37">
        <f t="shared" si="1"/>
        <v>228</v>
      </c>
      <c r="F19" s="18"/>
      <c r="G19" s="13">
        <f t="shared" si="2"/>
        <v>228</v>
      </c>
      <c r="H19" s="18"/>
      <c r="I19" s="18">
        <v>130</v>
      </c>
      <c r="J19" s="18"/>
      <c r="K19" s="18"/>
      <c r="L19" s="18">
        <v>98</v>
      </c>
      <c r="M19" s="16"/>
      <c r="N19" s="18"/>
      <c r="O19" s="9">
        <f t="shared" si="3"/>
        <v>228</v>
      </c>
      <c r="P19" s="9"/>
      <c r="Q19" s="9"/>
      <c r="R19" s="8"/>
    </row>
    <row r="20" spans="2:18" ht="15" customHeight="1">
      <c r="B20" s="1">
        <f t="shared" si="0"/>
        <v>17</v>
      </c>
      <c r="C20" s="22" t="s">
        <v>258</v>
      </c>
      <c r="D20" s="21" t="s">
        <v>78</v>
      </c>
      <c r="E20" s="37">
        <f t="shared" si="1"/>
        <v>228</v>
      </c>
      <c r="F20" s="18"/>
      <c r="G20" s="13">
        <f t="shared" si="2"/>
        <v>228</v>
      </c>
      <c r="H20" s="18"/>
      <c r="I20" s="18">
        <v>130</v>
      </c>
      <c r="J20" s="18"/>
      <c r="K20" s="18"/>
      <c r="L20" s="18">
        <v>98</v>
      </c>
      <c r="M20" s="16"/>
      <c r="N20" s="18"/>
      <c r="O20" s="9">
        <f t="shared" si="3"/>
        <v>228</v>
      </c>
      <c r="P20" s="9"/>
      <c r="Q20" s="9"/>
      <c r="R20" s="8"/>
    </row>
    <row r="21" spans="2:18" ht="15" customHeight="1">
      <c r="B21" s="1">
        <f t="shared" si="0"/>
        <v>19</v>
      </c>
      <c r="C21" s="23" t="s">
        <v>37</v>
      </c>
      <c r="D21" s="21" t="s">
        <v>13</v>
      </c>
      <c r="E21" s="37">
        <f t="shared" si="1"/>
        <v>218</v>
      </c>
      <c r="F21" s="18"/>
      <c r="G21" s="13">
        <f t="shared" si="2"/>
        <v>218</v>
      </c>
      <c r="H21" s="18">
        <v>64</v>
      </c>
      <c r="I21" s="18">
        <v>130</v>
      </c>
      <c r="J21" s="18"/>
      <c r="K21" s="18"/>
      <c r="L21" s="18">
        <v>24</v>
      </c>
      <c r="M21" s="16"/>
      <c r="N21" s="18"/>
      <c r="O21" s="9">
        <f t="shared" si="3"/>
        <v>218</v>
      </c>
      <c r="P21" s="9"/>
      <c r="Q21" s="9"/>
      <c r="R21" s="8"/>
    </row>
    <row r="22" spans="2:18" ht="15" customHeight="1">
      <c r="B22" s="1">
        <f t="shared" si="0"/>
        <v>20</v>
      </c>
      <c r="C22" s="23" t="s">
        <v>41</v>
      </c>
      <c r="D22" s="21" t="s">
        <v>13</v>
      </c>
      <c r="E22" s="37">
        <f t="shared" si="1"/>
        <v>212</v>
      </c>
      <c r="F22" s="18"/>
      <c r="G22" s="13">
        <f t="shared" si="2"/>
        <v>212</v>
      </c>
      <c r="H22" s="18">
        <v>64</v>
      </c>
      <c r="I22" s="18">
        <v>130</v>
      </c>
      <c r="J22" s="18"/>
      <c r="K22" s="18"/>
      <c r="L22" s="18">
        <v>18</v>
      </c>
      <c r="M22" s="16"/>
      <c r="N22" s="18"/>
      <c r="O22" s="9">
        <f t="shared" si="3"/>
        <v>212</v>
      </c>
      <c r="P22" s="9"/>
      <c r="Q22" s="18"/>
      <c r="R22" s="8"/>
    </row>
    <row r="23" spans="2:18" ht="15" customHeight="1">
      <c r="B23" s="1">
        <f t="shared" si="0"/>
        <v>21</v>
      </c>
      <c r="C23" s="20" t="s">
        <v>32</v>
      </c>
      <c r="D23" s="25" t="s">
        <v>14</v>
      </c>
      <c r="E23" s="37">
        <f t="shared" si="1"/>
        <v>190</v>
      </c>
      <c r="F23" s="18"/>
      <c r="G23" s="13">
        <f t="shared" si="2"/>
        <v>190</v>
      </c>
      <c r="H23" s="18"/>
      <c r="I23" s="18">
        <v>190</v>
      </c>
      <c r="J23" s="18"/>
      <c r="K23" s="18"/>
      <c r="L23" s="18"/>
      <c r="M23" s="16"/>
      <c r="N23" s="18"/>
      <c r="O23" s="9">
        <f t="shared" si="3"/>
        <v>190</v>
      </c>
      <c r="P23" s="9"/>
      <c r="Q23" s="9"/>
      <c r="R23" s="8"/>
    </row>
    <row r="24" spans="2:17" ht="15" customHeight="1">
      <c r="B24" s="1">
        <f t="shared" si="0"/>
        <v>21</v>
      </c>
      <c r="C24" s="22" t="s">
        <v>30</v>
      </c>
      <c r="D24" s="25" t="s">
        <v>14</v>
      </c>
      <c r="E24" s="37">
        <f t="shared" si="1"/>
        <v>190</v>
      </c>
      <c r="F24" s="18"/>
      <c r="G24" s="13">
        <f t="shared" si="2"/>
        <v>190</v>
      </c>
      <c r="H24" s="18"/>
      <c r="I24" s="18"/>
      <c r="J24" s="18"/>
      <c r="K24" s="16">
        <v>190</v>
      </c>
      <c r="L24" s="98"/>
      <c r="N24" s="18"/>
      <c r="O24" s="9">
        <f t="shared" si="3"/>
        <v>190</v>
      </c>
      <c r="P24" s="9"/>
      <c r="Q24" s="9"/>
    </row>
    <row r="25" spans="2:18" ht="15" customHeight="1">
      <c r="B25" s="1">
        <f t="shared" si="0"/>
        <v>21</v>
      </c>
      <c r="C25" s="20" t="s">
        <v>35</v>
      </c>
      <c r="D25" s="25" t="s">
        <v>14</v>
      </c>
      <c r="E25" s="37">
        <f t="shared" si="1"/>
        <v>190</v>
      </c>
      <c r="F25" s="18"/>
      <c r="G25" s="13">
        <f t="shared" si="2"/>
        <v>190</v>
      </c>
      <c r="H25" s="18">
        <v>190</v>
      </c>
      <c r="I25" s="18"/>
      <c r="J25" s="18"/>
      <c r="K25" s="18"/>
      <c r="L25" s="18"/>
      <c r="M25" s="16"/>
      <c r="N25" s="18"/>
      <c r="O25" s="9">
        <f t="shared" si="3"/>
        <v>190</v>
      </c>
      <c r="P25" s="9"/>
      <c r="Q25" s="9"/>
      <c r="R25" s="8"/>
    </row>
    <row r="26" spans="2:18" ht="15" customHeight="1">
      <c r="B26" s="1">
        <f t="shared" si="0"/>
        <v>21</v>
      </c>
      <c r="C26" s="20" t="s">
        <v>253</v>
      </c>
      <c r="D26" s="26" t="s">
        <v>19</v>
      </c>
      <c r="E26" s="37">
        <f t="shared" si="1"/>
        <v>190</v>
      </c>
      <c r="F26" s="18"/>
      <c r="G26" s="13">
        <f t="shared" si="2"/>
        <v>190</v>
      </c>
      <c r="H26" s="18"/>
      <c r="I26" s="18"/>
      <c r="J26" s="18">
        <v>190</v>
      </c>
      <c r="K26" s="18"/>
      <c r="L26" s="18"/>
      <c r="M26" s="16"/>
      <c r="N26" s="18"/>
      <c r="O26" s="9">
        <f t="shared" si="3"/>
        <v>190</v>
      </c>
      <c r="P26" s="9"/>
      <c r="Q26" s="9"/>
      <c r="R26" s="8"/>
    </row>
    <row r="27" spans="2:18" ht="15" customHeight="1">
      <c r="B27" s="1">
        <f t="shared" si="0"/>
        <v>25</v>
      </c>
      <c r="C27" s="22" t="s">
        <v>174</v>
      </c>
      <c r="D27" s="18" t="s">
        <v>175</v>
      </c>
      <c r="E27" s="37">
        <f t="shared" si="1"/>
        <v>176</v>
      </c>
      <c r="F27" s="18"/>
      <c r="G27" s="13">
        <f t="shared" si="2"/>
        <v>176</v>
      </c>
      <c r="H27" s="18">
        <v>48</v>
      </c>
      <c r="I27" s="18"/>
      <c r="J27" s="18">
        <v>64</v>
      </c>
      <c r="K27" s="18">
        <v>64</v>
      </c>
      <c r="L27" s="18"/>
      <c r="M27" s="16"/>
      <c r="N27" s="18"/>
      <c r="O27" s="9">
        <f t="shared" si="3"/>
        <v>176</v>
      </c>
      <c r="P27" s="9"/>
      <c r="Q27" s="9"/>
      <c r="R27" s="8"/>
    </row>
    <row r="28" spans="2:18" ht="15" customHeight="1">
      <c r="B28" s="1">
        <f t="shared" si="0"/>
        <v>25</v>
      </c>
      <c r="C28" s="5" t="s">
        <v>176</v>
      </c>
      <c r="D28" s="9" t="s">
        <v>177</v>
      </c>
      <c r="E28" s="37">
        <f t="shared" si="1"/>
        <v>176</v>
      </c>
      <c r="F28" s="9"/>
      <c r="G28" s="13">
        <f t="shared" si="2"/>
        <v>176</v>
      </c>
      <c r="H28" s="9">
        <v>48</v>
      </c>
      <c r="I28" s="9"/>
      <c r="J28" s="16">
        <v>64</v>
      </c>
      <c r="K28" s="16">
        <v>64</v>
      </c>
      <c r="L28" s="16"/>
      <c r="M28" s="16"/>
      <c r="N28" s="18"/>
      <c r="O28" s="9">
        <f t="shared" si="3"/>
        <v>176</v>
      </c>
      <c r="P28" s="9"/>
      <c r="Q28" s="9"/>
      <c r="R28" s="8"/>
    </row>
    <row r="29" spans="2:18" ht="15" customHeight="1">
      <c r="B29" s="1">
        <f t="shared" si="0"/>
        <v>27</v>
      </c>
      <c r="C29" s="40" t="s">
        <v>247</v>
      </c>
      <c r="D29" s="42" t="s">
        <v>248</v>
      </c>
      <c r="E29" s="37">
        <f t="shared" si="1"/>
        <v>162</v>
      </c>
      <c r="F29" s="18"/>
      <c r="G29" s="13">
        <f t="shared" si="2"/>
        <v>162</v>
      </c>
      <c r="H29" s="18"/>
      <c r="I29" s="18"/>
      <c r="J29" s="18">
        <v>64</v>
      </c>
      <c r="K29" s="18"/>
      <c r="L29" s="18">
        <v>98</v>
      </c>
      <c r="M29" s="16"/>
      <c r="N29" s="18"/>
      <c r="O29" s="9">
        <f t="shared" si="3"/>
        <v>162</v>
      </c>
      <c r="P29" s="9"/>
      <c r="Q29" s="9"/>
      <c r="R29" s="8"/>
    </row>
    <row r="30" spans="2:18" ht="15" customHeight="1">
      <c r="B30" s="1">
        <f t="shared" si="0"/>
        <v>28</v>
      </c>
      <c r="C30" s="22" t="s">
        <v>28</v>
      </c>
      <c r="D30" s="24" t="s">
        <v>78</v>
      </c>
      <c r="E30" s="37">
        <f t="shared" si="1"/>
        <v>130</v>
      </c>
      <c r="F30" s="18"/>
      <c r="G30" s="13">
        <f t="shared" si="2"/>
        <v>130</v>
      </c>
      <c r="H30" s="18">
        <v>130</v>
      </c>
      <c r="I30" s="18"/>
      <c r="J30" s="18"/>
      <c r="K30" s="16"/>
      <c r="L30" s="16"/>
      <c r="M30" s="16"/>
      <c r="N30" s="18"/>
      <c r="O30" s="9">
        <f t="shared" si="3"/>
        <v>130</v>
      </c>
      <c r="P30" s="9"/>
      <c r="Q30" s="9"/>
      <c r="R30" s="8"/>
    </row>
    <row r="31" spans="2:18" ht="15" customHeight="1">
      <c r="B31" s="1">
        <f t="shared" si="0"/>
        <v>28</v>
      </c>
      <c r="C31" s="22" t="s">
        <v>178</v>
      </c>
      <c r="D31" s="21" t="s">
        <v>15</v>
      </c>
      <c r="E31" s="37">
        <f t="shared" si="1"/>
        <v>130</v>
      </c>
      <c r="F31" s="18"/>
      <c r="G31" s="13">
        <f t="shared" si="2"/>
        <v>130</v>
      </c>
      <c r="H31" s="18">
        <v>130</v>
      </c>
      <c r="I31" s="18"/>
      <c r="J31" s="18"/>
      <c r="K31" s="18"/>
      <c r="L31" s="18"/>
      <c r="M31" s="16"/>
      <c r="N31" s="18"/>
      <c r="O31" s="9">
        <f t="shared" si="3"/>
        <v>130</v>
      </c>
      <c r="P31" s="9"/>
      <c r="Q31" s="18"/>
      <c r="R31" s="8"/>
    </row>
    <row r="32" spans="2:18" ht="15" customHeight="1">
      <c r="B32" s="1">
        <f t="shared" si="0"/>
        <v>28</v>
      </c>
      <c r="C32" s="40" t="s">
        <v>161</v>
      </c>
      <c r="D32" s="43" t="s">
        <v>19</v>
      </c>
      <c r="E32" s="37">
        <f t="shared" si="1"/>
        <v>130</v>
      </c>
      <c r="F32" s="18"/>
      <c r="G32" s="13">
        <f t="shared" si="2"/>
        <v>130</v>
      </c>
      <c r="H32" s="18"/>
      <c r="I32" s="18"/>
      <c r="J32" s="18"/>
      <c r="K32" s="18">
        <v>130</v>
      </c>
      <c r="L32" s="18"/>
      <c r="M32" s="16"/>
      <c r="N32" s="18"/>
      <c r="O32" s="9">
        <f>SUM(H31:N31)</f>
        <v>130</v>
      </c>
      <c r="P32" s="9"/>
      <c r="Q32" s="9"/>
      <c r="R32" s="8"/>
    </row>
    <row r="33" spans="2:18" ht="15" customHeight="1">
      <c r="B33" s="1">
        <f t="shared" si="0"/>
        <v>28</v>
      </c>
      <c r="C33" s="22" t="s">
        <v>243</v>
      </c>
      <c r="D33" s="18" t="s">
        <v>11</v>
      </c>
      <c r="E33" s="37">
        <f t="shared" si="1"/>
        <v>130</v>
      </c>
      <c r="F33" s="18"/>
      <c r="G33" s="13">
        <f t="shared" si="2"/>
        <v>130</v>
      </c>
      <c r="H33" s="18"/>
      <c r="I33" s="18"/>
      <c r="J33" s="18">
        <v>130</v>
      </c>
      <c r="K33" s="18"/>
      <c r="L33" s="18"/>
      <c r="M33" s="16"/>
      <c r="N33" s="18"/>
      <c r="O33" s="9">
        <f aca="true" t="shared" si="4" ref="O33:O58">SUM(H33:N33)</f>
        <v>130</v>
      </c>
      <c r="P33" s="9"/>
      <c r="Q33" s="9"/>
      <c r="R33" s="8"/>
    </row>
    <row r="34" spans="2:18" ht="15" customHeight="1">
      <c r="B34" s="1">
        <f t="shared" si="0"/>
        <v>28</v>
      </c>
      <c r="C34" s="145" t="s">
        <v>289</v>
      </c>
      <c r="D34" s="18" t="s">
        <v>24</v>
      </c>
      <c r="E34" s="37">
        <f t="shared" si="1"/>
        <v>130</v>
      </c>
      <c r="F34" s="18"/>
      <c r="G34" s="13">
        <f t="shared" si="2"/>
        <v>130</v>
      </c>
      <c r="H34" s="18"/>
      <c r="I34" s="18"/>
      <c r="J34" s="18">
        <v>130</v>
      </c>
      <c r="K34" s="18"/>
      <c r="L34" s="18"/>
      <c r="M34" s="16"/>
      <c r="N34" s="18"/>
      <c r="O34" s="9">
        <f t="shared" si="4"/>
        <v>130</v>
      </c>
      <c r="P34" s="9"/>
      <c r="Q34" s="9"/>
      <c r="R34" s="8"/>
    </row>
    <row r="35" spans="2:18" ht="15" customHeight="1">
      <c r="B35" s="1">
        <f aca="true" t="shared" si="5" ref="B35:B66">RANK(E35,E$3:E$99)</f>
        <v>33</v>
      </c>
      <c r="C35" s="22" t="s">
        <v>40</v>
      </c>
      <c r="D35" s="30" t="s">
        <v>29</v>
      </c>
      <c r="E35" s="37">
        <f aca="true" t="shared" si="6" ref="E35:E66">G35+F35</f>
        <v>98</v>
      </c>
      <c r="F35" s="18"/>
      <c r="G35" s="13">
        <f aca="true" t="shared" si="7" ref="G35:G66">IF(ISERROR(LARGE(H35:N35,4)),0,LARGE(H35:N35,4))+IF(ISERROR(LARGE(H35:N35,3)),0,LARGE(H35:N35,3))+IF(ISERROR(LARGE(H35:N35,2)),0,LARGE(H35:N35,2))+IF(ISERROR(LARGE(H35:N35,1)),0,LARGE(H35:N35,1))</f>
        <v>98</v>
      </c>
      <c r="H35" s="18"/>
      <c r="I35" s="18"/>
      <c r="J35" s="18"/>
      <c r="K35" s="18"/>
      <c r="L35" s="18">
        <v>98</v>
      </c>
      <c r="M35" s="16"/>
      <c r="N35" s="18"/>
      <c r="O35" s="9">
        <f t="shared" si="4"/>
        <v>98</v>
      </c>
      <c r="P35" s="9"/>
      <c r="Q35" s="18"/>
      <c r="R35" s="8"/>
    </row>
    <row r="36" spans="2:18" ht="15" customHeight="1">
      <c r="B36" s="87">
        <f t="shared" si="5"/>
        <v>34</v>
      </c>
      <c r="C36" s="88" t="s">
        <v>292</v>
      </c>
      <c r="D36" s="21" t="s">
        <v>162</v>
      </c>
      <c r="E36" s="37">
        <f t="shared" si="6"/>
        <v>96</v>
      </c>
      <c r="F36" s="21"/>
      <c r="G36" s="89">
        <f t="shared" si="7"/>
        <v>96</v>
      </c>
      <c r="H36" s="18"/>
      <c r="I36" s="18"/>
      <c r="J36" s="18">
        <v>96</v>
      </c>
      <c r="K36" s="18"/>
      <c r="L36" s="18"/>
      <c r="M36" s="16"/>
      <c r="N36" s="18"/>
      <c r="O36" s="9">
        <f t="shared" si="4"/>
        <v>96</v>
      </c>
      <c r="P36" s="9"/>
      <c r="Q36" s="9"/>
      <c r="R36" s="8"/>
    </row>
    <row r="37" spans="2:28" ht="15" customHeight="1">
      <c r="B37" s="1">
        <f t="shared" si="5"/>
        <v>34</v>
      </c>
      <c r="C37" s="22" t="s">
        <v>250</v>
      </c>
      <c r="D37" s="21" t="s">
        <v>11</v>
      </c>
      <c r="E37" s="37">
        <f t="shared" si="6"/>
        <v>96</v>
      </c>
      <c r="F37" s="18"/>
      <c r="G37" s="13">
        <f t="shared" si="7"/>
        <v>96</v>
      </c>
      <c r="H37" s="18"/>
      <c r="I37" s="18">
        <v>96</v>
      </c>
      <c r="J37" s="18"/>
      <c r="K37" s="18"/>
      <c r="L37" s="18"/>
      <c r="M37" s="16"/>
      <c r="N37" s="18"/>
      <c r="O37" s="9">
        <f t="shared" si="4"/>
        <v>96</v>
      </c>
      <c r="P37" s="9"/>
      <c r="Q37" s="9"/>
      <c r="R37" s="8"/>
      <c r="S37" s="8"/>
      <c r="T37" s="8"/>
      <c r="U37" s="10"/>
      <c r="V37" s="14"/>
      <c r="W37" s="10"/>
      <c r="X37" s="10"/>
      <c r="Y37" s="10"/>
      <c r="Z37" s="10"/>
      <c r="AA37" s="10"/>
      <c r="AB37" s="11"/>
    </row>
    <row r="38" spans="2:18" ht="15" customHeight="1">
      <c r="B38" s="1">
        <f t="shared" si="5"/>
        <v>34</v>
      </c>
      <c r="C38" s="27" t="s">
        <v>249</v>
      </c>
      <c r="D38" s="26" t="s">
        <v>11</v>
      </c>
      <c r="E38" s="37">
        <f t="shared" si="6"/>
        <v>96</v>
      </c>
      <c r="F38" s="18"/>
      <c r="G38" s="13">
        <f t="shared" si="7"/>
        <v>96</v>
      </c>
      <c r="H38" s="18"/>
      <c r="I38" s="18">
        <v>96</v>
      </c>
      <c r="J38" s="18"/>
      <c r="K38" s="18"/>
      <c r="L38" s="18"/>
      <c r="M38" s="16"/>
      <c r="N38" s="18"/>
      <c r="O38" s="9">
        <f t="shared" si="4"/>
        <v>96</v>
      </c>
      <c r="P38" s="9"/>
      <c r="Q38" s="9"/>
      <c r="R38" s="8"/>
    </row>
    <row r="39" spans="2:17" ht="15" customHeight="1">
      <c r="B39" s="1">
        <f t="shared" si="5"/>
        <v>34</v>
      </c>
      <c r="C39" s="100" t="s">
        <v>293</v>
      </c>
      <c r="D39" s="21" t="s">
        <v>11</v>
      </c>
      <c r="E39" s="37">
        <f t="shared" si="6"/>
        <v>96</v>
      </c>
      <c r="F39" s="18"/>
      <c r="G39" s="13">
        <f t="shared" si="7"/>
        <v>96</v>
      </c>
      <c r="H39" s="18"/>
      <c r="I39" s="18"/>
      <c r="J39" s="18">
        <v>96</v>
      </c>
      <c r="K39" s="18"/>
      <c r="L39" s="18"/>
      <c r="M39" s="16"/>
      <c r="N39" s="18"/>
      <c r="O39" s="9">
        <f t="shared" si="4"/>
        <v>96</v>
      </c>
      <c r="P39" s="9"/>
      <c r="Q39" s="9"/>
    </row>
    <row r="40" spans="2:18" ht="15" customHeight="1">
      <c r="B40" s="1">
        <f t="shared" si="5"/>
        <v>38</v>
      </c>
      <c r="C40" s="23" t="s">
        <v>160</v>
      </c>
      <c r="D40" s="26" t="s">
        <v>17</v>
      </c>
      <c r="E40" s="37">
        <f t="shared" si="6"/>
        <v>64</v>
      </c>
      <c r="F40" s="18"/>
      <c r="G40" s="13">
        <f t="shared" si="7"/>
        <v>64</v>
      </c>
      <c r="H40" s="18">
        <v>64</v>
      </c>
      <c r="I40" s="18"/>
      <c r="J40" s="18"/>
      <c r="K40" s="18"/>
      <c r="L40" s="18"/>
      <c r="M40" s="16"/>
      <c r="N40" s="18"/>
      <c r="O40" s="9">
        <f t="shared" si="4"/>
        <v>64</v>
      </c>
      <c r="P40" s="9"/>
      <c r="Q40" s="9"/>
      <c r="R40" s="8"/>
    </row>
    <row r="41" spans="2:17" ht="15" customHeight="1">
      <c r="B41" s="1">
        <f t="shared" si="5"/>
        <v>38</v>
      </c>
      <c r="C41" s="22" t="s">
        <v>290</v>
      </c>
      <c r="D41" s="21" t="s">
        <v>11</v>
      </c>
      <c r="E41" s="37">
        <f t="shared" si="6"/>
        <v>64</v>
      </c>
      <c r="F41" s="18"/>
      <c r="G41" s="13">
        <f t="shared" si="7"/>
        <v>64</v>
      </c>
      <c r="H41" s="18"/>
      <c r="I41" s="18"/>
      <c r="J41" s="18">
        <v>64</v>
      </c>
      <c r="K41" s="18"/>
      <c r="L41" s="18"/>
      <c r="M41" s="16"/>
      <c r="N41" s="18"/>
      <c r="O41" s="9">
        <f t="shared" si="4"/>
        <v>64</v>
      </c>
      <c r="P41" s="9"/>
      <c r="Q41" s="18"/>
    </row>
    <row r="42" spans="2:18" ht="15" customHeight="1">
      <c r="B42" s="1">
        <f t="shared" si="5"/>
        <v>38</v>
      </c>
      <c r="C42" s="20" t="s">
        <v>291</v>
      </c>
      <c r="D42" s="21" t="s">
        <v>11</v>
      </c>
      <c r="E42" s="37">
        <f t="shared" si="6"/>
        <v>64</v>
      </c>
      <c r="F42" s="18"/>
      <c r="G42" s="13">
        <f t="shared" si="7"/>
        <v>64</v>
      </c>
      <c r="H42" s="18"/>
      <c r="I42" s="18"/>
      <c r="J42" s="18">
        <v>64</v>
      </c>
      <c r="K42" s="18"/>
      <c r="L42" s="18"/>
      <c r="M42" s="19"/>
      <c r="N42" s="18"/>
      <c r="O42" s="9">
        <f t="shared" si="4"/>
        <v>64</v>
      </c>
      <c r="P42" s="9"/>
      <c r="Q42" s="9"/>
      <c r="R42" s="8"/>
    </row>
    <row r="43" spans="2:18" ht="15" customHeight="1">
      <c r="B43" s="1">
        <f t="shared" si="5"/>
        <v>38</v>
      </c>
      <c r="C43" s="23" t="s">
        <v>127</v>
      </c>
      <c r="D43" s="26" t="s">
        <v>17</v>
      </c>
      <c r="E43" s="37">
        <f t="shared" si="6"/>
        <v>64</v>
      </c>
      <c r="F43" s="18"/>
      <c r="G43" s="13">
        <f t="shared" si="7"/>
        <v>64</v>
      </c>
      <c r="H43" s="18">
        <v>64</v>
      </c>
      <c r="I43" s="18"/>
      <c r="J43" s="18"/>
      <c r="K43" s="18"/>
      <c r="L43" s="18"/>
      <c r="M43" s="16"/>
      <c r="N43" s="18"/>
      <c r="O43" s="9">
        <f t="shared" si="4"/>
        <v>64</v>
      </c>
      <c r="P43" s="9"/>
      <c r="Q43" s="9"/>
      <c r="R43" s="8"/>
    </row>
    <row r="44" spans="2:18" ht="15" customHeight="1">
      <c r="B44" s="1">
        <f t="shared" si="5"/>
        <v>38</v>
      </c>
      <c r="C44" s="22" t="s">
        <v>139</v>
      </c>
      <c r="D44" s="21" t="s">
        <v>138</v>
      </c>
      <c r="E44" s="37">
        <f t="shared" si="6"/>
        <v>64</v>
      </c>
      <c r="F44" s="18"/>
      <c r="G44" s="13">
        <f t="shared" si="7"/>
        <v>64</v>
      </c>
      <c r="H44" s="105"/>
      <c r="I44" s="18">
        <v>64</v>
      </c>
      <c r="J44" s="18"/>
      <c r="K44" s="18"/>
      <c r="L44" s="18"/>
      <c r="M44" s="16"/>
      <c r="N44" s="18"/>
      <c r="O44" s="9">
        <f t="shared" si="4"/>
        <v>64</v>
      </c>
      <c r="P44" s="9"/>
      <c r="Q44" s="18"/>
      <c r="R44" s="8"/>
    </row>
    <row r="45" spans="2:17" ht="15" customHeight="1">
      <c r="B45" s="1">
        <f t="shared" si="5"/>
        <v>38</v>
      </c>
      <c r="C45" s="22" t="s">
        <v>154</v>
      </c>
      <c r="D45" s="21" t="s">
        <v>204</v>
      </c>
      <c r="E45" s="37">
        <f t="shared" si="6"/>
        <v>64</v>
      </c>
      <c r="F45" s="18"/>
      <c r="G45" s="13">
        <f t="shared" si="7"/>
        <v>64</v>
      </c>
      <c r="H45" s="105"/>
      <c r="I45" s="18">
        <v>64</v>
      </c>
      <c r="J45" s="18"/>
      <c r="K45" s="18"/>
      <c r="L45" s="18"/>
      <c r="M45" s="16"/>
      <c r="N45" s="18"/>
      <c r="O45" s="9">
        <f t="shared" si="4"/>
        <v>64</v>
      </c>
      <c r="P45" s="9"/>
      <c r="Q45" s="9"/>
    </row>
    <row r="46" spans="2:18" ht="15" customHeight="1">
      <c r="B46" s="1">
        <f t="shared" si="5"/>
        <v>38</v>
      </c>
      <c r="C46" s="156" t="s">
        <v>283</v>
      </c>
      <c r="D46" s="26" t="s">
        <v>288</v>
      </c>
      <c r="E46" s="37">
        <f t="shared" si="6"/>
        <v>64</v>
      </c>
      <c r="F46" s="18"/>
      <c r="G46" s="13">
        <f t="shared" si="7"/>
        <v>64</v>
      </c>
      <c r="H46" s="18"/>
      <c r="I46" s="18"/>
      <c r="J46" s="18">
        <v>64</v>
      </c>
      <c r="K46" s="18"/>
      <c r="L46" s="18"/>
      <c r="M46" s="16"/>
      <c r="N46" s="18"/>
      <c r="O46" s="9">
        <f t="shared" si="4"/>
        <v>64</v>
      </c>
      <c r="P46" s="9"/>
      <c r="Q46" s="9"/>
      <c r="R46" s="8"/>
    </row>
    <row r="47" spans="2:17" ht="15" customHeight="1">
      <c r="B47" s="1">
        <f t="shared" si="5"/>
        <v>45</v>
      </c>
      <c r="C47" s="23" t="s">
        <v>229</v>
      </c>
      <c r="D47" s="21" t="s">
        <v>254</v>
      </c>
      <c r="E47" s="37">
        <f t="shared" si="6"/>
        <v>48</v>
      </c>
      <c r="F47" s="18"/>
      <c r="G47" s="13">
        <f t="shared" si="7"/>
        <v>48</v>
      </c>
      <c r="H47" s="18"/>
      <c r="I47" s="18">
        <v>48</v>
      </c>
      <c r="J47" s="18"/>
      <c r="K47" s="18"/>
      <c r="L47" s="18"/>
      <c r="M47" s="16"/>
      <c r="N47" s="18"/>
      <c r="O47" s="9">
        <f t="shared" si="4"/>
        <v>48</v>
      </c>
      <c r="P47" s="9"/>
      <c r="Q47" s="9"/>
    </row>
    <row r="48" spans="2:17" ht="15" customHeight="1">
      <c r="B48" s="1">
        <f t="shared" si="5"/>
        <v>45</v>
      </c>
      <c r="C48" s="23" t="s">
        <v>153</v>
      </c>
      <c r="D48" s="18" t="s">
        <v>203</v>
      </c>
      <c r="E48" s="37">
        <f t="shared" si="6"/>
        <v>48</v>
      </c>
      <c r="F48" s="18"/>
      <c r="G48" s="13">
        <f t="shared" si="7"/>
        <v>48</v>
      </c>
      <c r="H48" s="18"/>
      <c r="I48" s="18">
        <v>48</v>
      </c>
      <c r="J48" s="18"/>
      <c r="K48" s="18"/>
      <c r="L48" s="18"/>
      <c r="M48" s="16"/>
      <c r="N48" s="18"/>
      <c r="O48" s="9">
        <f t="shared" si="4"/>
        <v>48</v>
      </c>
      <c r="P48" s="9"/>
      <c r="Q48" s="9"/>
    </row>
    <row r="49" spans="2:18" ht="15" customHeight="1">
      <c r="B49" s="1">
        <f t="shared" si="5"/>
        <v>45</v>
      </c>
      <c r="C49" s="20" t="s">
        <v>212</v>
      </c>
      <c r="D49" s="26" t="s">
        <v>294</v>
      </c>
      <c r="E49" s="37">
        <f t="shared" si="6"/>
        <v>48</v>
      </c>
      <c r="F49" s="18"/>
      <c r="G49" s="13">
        <f t="shared" si="7"/>
        <v>48</v>
      </c>
      <c r="H49" s="18"/>
      <c r="I49" s="18"/>
      <c r="J49" s="18">
        <v>48</v>
      </c>
      <c r="K49" s="18"/>
      <c r="L49" s="18"/>
      <c r="M49" s="16"/>
      <c r="N49" s="18"/>
      <c r="O49" s="9">
        <f t="shared" si="4"/>
        <v>48</v>
      </c>
      <c r="P49" s="9"/>
      <c r="Q49" s="9"/>
      <c r="R49" s="8"/>
    </row>
    <row r="50" spans="2:18" ht="15" customHeight="1">
      <c r="B50" s="87">
        <f t="shared" si="5"/>
        <v>45</v>
      </c>
      <c r="C50" s="100" t="s">
        <v>295</v>
      </c>
      <c r="D50" s="21" t="s">
        <v>294</v>
      </c>
      <c r="E50" s="37">
        <f t="shared" si="6"/>
        <v>48</v>
      </c>
      <c r="F50" s="21"/>
      <c r="G50" s="89">
        <f t="shared" si="7"/>
        <v>48</v>
      </c>
      <c r="H50" s="18"/>
      <c r="I50" s="18"/>
      <c r="J50" s="18">
        <v>48</v>
      </c>
      <c r="K50" s="18"/>
      <c r="L50" s="18"/>
      <c r="M50" s="16"/>
      <c r="N50" s="18"/>
      <c r="O50" s="9">
        <f t="shared" si="4"/>
        <v>48</v>
      </c>
      <c r="P50" s="9"/>
      <c r="Q50" s="9"/>
      <c r="R50" s="8"/>
    </row>
    <row r="51" spans="2:18" ht="15" customHeight="1">
      <c r="B51" s="87">
        <f t="shared" si="5"/>
        <v>49</v>
      </c>
      <c r="C51" s="88" t="s">
        <v>150</v>
      </c>
      <c r="D51" s="90" t="s">
        <v>200</v>
      </c>
      <c r="E51" s="91">
        <f t="shared" si="6"/>
        <v>32</v>
      </c>
      <c r="F51" s="92"/>
      <c r="G51" s="93">
        <f t="shared" si="7"/>
        <v>32</v>
      </c>
      <c r="H51" s="18"/>
      <c r="I51" s="18">
        <v>32</v>
      </c>
      <c r="J51" s="18"/>
      <c r="K51" s="18"/>
      <c r="L51" s="18"/>
      <c r="M51" s="16"/>
      <c r="N51" s="18"/>
      <c r="O51" s="9">
        <f t="shared" si="4"/>
        <v>32</v>
      </c>
      <c r="P51" s="9"/>
      <c r="Q51" s="9"/>
      <c r="R51" s="8"/>
    </row>
    <row r="52" spans="2:18" ht="15" customHeight="1">
      <c r="B52" s="87">
        <f t="shared" si="5"/>
        <v>49</v>
      </c>
      <c r="C52" s="88" t="s">
        <v>240</v>
      </c>
      <c r="D52" s="21" t="s">
        <v>254</v>
      </c>
      <c r="E52" s="37">
        <f t="shared" si="6"/>
        <v>32</v>
      </c>
      <c r="F52" s="21"/>
      <c r="G52" s="89">
        <f t="shared" si="7"/>
        <v>32</v>
      </c>
      <c r="H52" s="18"/>
      <c r="I52" s="18">
        <v>32</v>
      </c>
      <c r="J52" s="18"/>
      <c r="K52" s="18"/>
      <c r="L52" s="18"/>
      <c r="M52" s="16"/>
      <c r="N52" s="18"/>
      <c r="O52" s="9">
        <f t="shared" si="4"/>
        <v>32</v>
      </c>
      <c r="P52" s="9"/>
      <c r="Q52" s="9"/>
      <c r="R52" s="8"/>
    </row>
    <row r="53" spans="2:18" ht="15" customHeight="1">
      <c r="B53" s="1">
        <f t="shared" si="5"/>
        <v>51</v>
      </c>
      <c r="C53" s="45" t="s">
        <v>227</v>
      </c>
      <c r="D53" s="43" t="s">
        <v>14</v>
      </c>
      <c r="E53" s="37">
        <f t="shared" si="6"/>
        <v>28</v>
      </c>
      <c r="F53" s="18"/>
      <c r="G53" s="13">
        <f t="shared" si="7"/>
        <v>28</v>
      </c>
      <c r="H53" s="18"/>
      <c r="I53" s="18"/>
      <c r="J53" s="18">
        <v>16</v>
      </c>
      <c r="K53" s="18"/>
      <c r="L53" s="18">
        <v>12</v>
      </c>
      <c r="M53" s="16"/>
      <c r="N53" s="18"/>
      <c r="O53" s="9">
        <f t="shared" si="4"/>
        <v>28</v>
      </c>
      <c r="P53" s="9"/>
      <c r="Q53" s="9"/>
      <c r="R53" s="8"/>
    </row>
    <row r="54" spans="2:18" ht="15" customHeight="1">
      <c r="B54" s="1">
        <f t="shared" si="5"/>
        <v>51</v>
      </c>
      <c r="C54" s="23" t="s">
        <v>173</v>
      </c>
      <c r="D54" s="21" t="s">
        <v>21</v>
      </c>
      <c r="E54" s="37">
        <f t="shared" si="6"/>
        <v>28</v>
      </c>
      <c r="F54" s="18"/>
      <c r="G54" s="13">
        <f t="shared" si="7"/>
        <v>28</v>
      </c>
      <c r="H54" s="18"/>
      <c r="I54" s="18"/>
      <c r="J54" s="18">
        <v>16</v>
      </c>
      <c r="K54" s="18"/>
      <c r="L54" s="18">
        <v>12</v>
      </c>
      <c r="M54" s="16"/>
      <c r="N54" s="18"/>
      <c r="O54" s="9">
        <f t="shared" si="4"/>
        <v>28</v>
      </c>
      <c r="P54" s="9"/>
      <c r="Q54" s="9"/>
      <c r="R54" s="8"/>
    </row>
    <row r="55" spans="2:17" ht="15" customHeight="1">
      <c r="B55" s="1">
        <f t="shared" si="5"/>
        <v>53</v>
      </c>
      <c r="C55" s="20" t="s">
        <v>255</v>
      </c>
      <c r="D55" s="26" t="s">
        <v>254</v>
      </c>
      <c r="E55" s="37">
        <f t="shared" si="6"/>
        <v>24</v>
      </c>
      <c r="F55" s="18"/>
      <c r="G55" s="13">
        <f t="shared" si="7"/>
        <v>24</v>
      </c>
      <c r="H55" s="18"/>
      <c r="I55" s="18">
        <v>24</v>
      </c>
      <c r="J55" s="18"/>
      <c r="K55" s="18"/>
      <c r="L55" s="18"/>
      <c r="M55" s="16"/>
      <c r="N55" s="18"/>
      <c r="O55" s="9">
        <f t="shared" si="4"/>
        <v>24</v>
      </c>
      <c r="P55" s="9"/>
      <c r="Q55" s="9"/>
    </row>
    <row r="56" spans="2:17" ht="15" customHeight="1">
      <c r="B56" s="1">
        <f t="shared" si="5"/>
        <v>53</v>
      </c>
      <c r="C56" s="22" t="s">
        <v>256</v>
      </c>
      <c r="D56" s="21" t="s">
        <v>254</v>
      </c>
      <c r="E56" s="37">
        <f t="shared" si="6"/>
        <v>24</v>
      </c>
      <c r="F56" s="18"/>
      <c r="G56" s="13">
        <f t="shared" si="7"/>
        <v>24</v>
      </c>
      <c r="H56" s="18"/>
      <c r="I56" s="18">
        <v>24</v>
      </c>
      <c r="J56" s="18"/>
      <c r="K56" s="18"/>
      <c r="L56" s="18"/>
      <c r="M56" s="16"/>
      <c r="N56" s="18"/>
      <c r="O56" s="9">
        <f t="shared" si="4"/>
        <v>24</v>
      </c>
      <c r="P56" s="9"/>
      <c r="Q56" s="9"/>
    </row>
    <row r="57" spans="2:18" ht="15" customHeight="1">
      <c r="B57" s="1">
        <f t="shared" si="5"/>
        <v>55</v>
      </c>
      <c r="C57" s="22" t="s">
        <v>296</v>
      </c>
      <c r="D57" s="21" t="s">
        <v>298</v>
      </c>
      <c r="E57" s="37">
        <f t="shared" si="6"/>
        <v>12</v>
      </c>
      <c r="F57" s="18"/>
      <c r="G57" s="13">
        <f t="shared" si="7"/>
        <v>12</v>
      </c>
      <c r="H57" s="18"/>
      <c r="I57" s="18"/>
      <c r="J57" s="18">
        <v>12</v>
      </c>
      <c r="K57" s="18"/>
      <c r="L57" s="18"/>
      <c r="M57" s="16"/>
      <c r="N57" s="18"/>
      <c r="O57" s="9">
        <f t="shared" si="4"/>
        <v>12</v>
      </c>
      <c r="P57" s="9"/>
      <c r="Q57" s="9"/>
      <c r="R57" s="8"/>
    </row>
    <row r="58" spans="1:18" ht="15" customHeight="1">
      <c r="A58" s="8"/>
      <c r="B58" s="1">
        <f t="shared" si="5"/>
        <v>55</v>
      </c>
      <c r="C58" s="27" t="s">
        <v>297</v>
      </c>
      <c r="D58" s="21" t="s">
        <v>299</v>
      </c>
      <c r="E58" s="37">
        <f t="shared" si="6"/>
        <v>12</v>
      </c>
      <c r="F58" s="18"/>
      <c r="G58" s="13">
        <f t="shared" si="7"/>
        <v>12</v>
      </c>
      <c r="H58" s="18"/>
      <c r="I58" s="18"/>
      <c r="J58" s="18">
        <v>12</v>
      </c>
      <c r="K58" s="18"/>
      <c r="L58" s="18"/>
      <c r="M58" s="16"/>
      <c r="N58" s="18"/>
      <c r="O58" s="9">
        <f t="shared" si="4"/>
        <v>12</v>
      </c>
      <c r="P58" s="9"/>
      <c r="Q58" s="9"/>
      <c r="R58" s="8"/>
    </row>
    <row r="59" spans="2:18" ht="15" customHeight="1">
      <c r="B59" s="1" t="e">
        <f t="shared" si="5"/>
        <v>#N/A</v>
      </c>
      <c r="C59" s="124"/>
      <c r="D59" s="21"/>
      <c r="E59" s="37"/>
      <c r="F59" s="18"/>
      <c r="G59" s="13"/>
      <c r="H59" s="18"/>
      <c r="I59" s="18"/>
      <c r="J59" s="18"/>
      <c r="K59" s="18"/>
      <c r="L59" s="18"/>
      <c r="M59" s="16"/>
      <c r="N59" s="18"/>
      <c r="O59" s="9"/>
      <c r="P59" s="9"/>
      <c r="Q59" s="9"/>
      <c r="R59" s="8"/>
    </row>
    <row r="60" spans="2:18" ht="15" customHeight="1">
      <c r="B60" s="1" t="e">
        <f t="shared" si="5"/>
        <v>#N/A</v>
      </c>
      <c r="C60" s="22"/>
      <c r="D60" s="21"/>
      <c r="E60" s="37"/>
      <c r="F60" s="18"/>
      <c r="G60" s="13"/>
      <c r="H60" s="18"/>
      <c r="I60" s="18"/>
      <c r="J60" s="18"/>
      <c r="K60" s="18"/>
      <c r="L60" s="18"/>
      <c r="M60" s="16"/>
      <c r="N60" s="18"/>
      <c r="O60" s="9"/>
      <c r="P60" s="9"/>
      <c r="Q60" s="9"/>
      <c r="R60" s="8"/>
    </row>
    <row r="61" spans="2:18" ht="15" customHeight="1">
      <c r="B61" s="1" t="e">
        <f t="shared" si="5"/>
        <v>#N/A</v>
      </c>
      <c r="C61" s="27"/>
      <c r="D61" s="18"/>
      <c r="E61" s="37"/>
      <c r="F61" s="18"/>
      <c r="G61" s="13"/>
      <c r="H61" s="18"/>
      <c r="I61" s="18"/>
      <c r="J61" s="18"/>
      <c r="K61" s="18"/>
      <c r="L61" s="18"/>
      <c r="M61" s="16"/>
      <c r="N61" s="18"/>
      <c r="O61" s="9"/>
      <c r="P61" s="9"/>
      <c r="Q61" s="9"/>
      <c r="R61" s="8"/>
    </row>
    <row r="62" spans="2:18" ht="15" customHeight="1">
      <c r="B62" s="1" t="e">
        <f t="shared" si="5"/>
        <v>#N/A</v>
      </c>
      <c r="C62" s="20"/>
      <c r="D62" s="18"/>
      <c r="E62" s="37"/>
      <c r="F62" s="18"/>
      <c r="G62" s="13"/>
      <c r="H62" s="18"/>
      <c r="I62" s="18"/>
      <c r="J62" s="18"/>
      <c r="K62" s="18"/>
      <c r="L62" s="18"/>
      <c r="M62" s="16"/>
      <c r="N62" s="18"/>
      <c r="O62" s="9"/>
      <c r="P62" s="9"/>
      <c r="Q62" s="9"/>
      <c r="R62" s="8"/>
    </row>
    <row r="63" spans="2:18" ht="15" customHeight="1">
      <c r="B63" s="1" t="e">
        <f t="shared" si="5"/>
        <v>#N/A</v>
      </c>
      <c r="C63" s="22"/>
      <c r="D63" s="21"/>
      <c r="E63" s="37"/>
      <c r="F63" s="18"/>
      <c r="G63" s="13"/>
      <c r="H63" s="18"/>
      <c r="I63" s="18"/>
      <c r="J63" s="18"/>
      <c r="K63" s="18"/>
      <c r="L63" s="18"/>
      <c r="M63" s="16"/>
      <c r="N63" s="18"/>
      <c r="O63" s="9"/>
      <c r="P63" s="9"/>
      <c r="Q63" s="9"/>
      <c r="R63" s="8"/>
    </row>
    <row r="64" spans="2:18" ht="15" customHeight="1">
      <c r="B64" s="1" t="e">
        <f t="shared" si="5"/>
        <v>#N/A</v>
      </c>
      <c r="C64" s="22"/>
      <c r="D64" s="18"/>
      <c r="E64" s="37"/>
      <c r="F64" s="18"/>
      <c r="G64" s="13"/>
      <c r="H64" s="18"/>
      <c r="I64" s="18"/>
      <c r="J64" s="18"/>
      <c r="K64" s="18"/>
      <c r="L64" s="18"/>
      <c r="M64" s="16"/>
      <c r="N64" s="18"/>
      <c r="O64" s="9"/>
      <c r="P64" s="9"/>
      <c r="Q64" s="9"/>
      <c r="R64" s="8"/>
    </row>
    <row r="65" spans="2:28" ht="15" customHeight="1">
      <c r="B65" s="1" t="e">
        <f t="shared" si="5"/>
        <v>#N/A</v>
      </c>
      <c r="C65" s="23"/>
      <c r="D65" s="18"/>
      <c r="E65" s="37"/>
      <c r="F65" s="18"/>
      <c r="G65" s="13"/>
      <c r="H65" s="18"/>
      <c r="I65" s="18"/>
      <c r="J65" s="18"/>
      <c r="K65" s="18"/>
      <c r="L65" s="18"/>
      <c r="M65" s="16"/>
      <c r="N65" s="18"/>
      <c r="O65" s="9"/>
      <c r="P65" s="9"/>
      <c r="Q65" s="9"/>
      <c r="R65" s="8"/>
      <c r="S65" s="8"/>
      <c r="T65" s="8"/>
      <c r="U65" s="10"/>
      <c r="V65" s="14"/>
      <c r="W65" s="10"/>
      <c r="X65" s="10"/>
      <c r="Y65" s="10"/>
      <c r="Z65" s="10"/>
      <c r="AA65" s="10"/>
      <c r="AB65" s="11"/>
    </row>
    <row r="66" spans="2:18" ht="15" customHeight="1">
      <c r="B66" s="94" t="e">
        <f t="shared" si="5"/>
        <v>#N/A</v>
      </c>
      <c r="C66" s="23"/>
      <c r="D66" s="92"/>
      <c r="E66" s="91"/>
      <c r="F66" s="92"/>
      <c r="G66" s="93"/>
      <c r="H66" s="18"/>
      <c r="I66" s="18"/>
      <c r="J66" s="18"/>
      <c r="K66" s="18"/>
      <c r="L66" s="18"/>
      <c r="M66" s="16"/>
      <c r="N66" s="18"/>
      <c r="O66" s="9"/>
      <c r="P66" s="9"/>
      <c r="Q66" s="9"/>
      <c r="R66" s="8"/>
    </row>
    <row r="67" spans="2:18" ht="15" customHeight="1">
      <c r="B67" s="94" t="e">
        <f aca="true" t="shared" si="8" ref="B67:B99">RANK(E67,E$3:E$99)</f>
        <v>#N/A</v>
      </c>
      <c r="C67" s="95"/>
      <c r="D67" s="92"/>
      <c r="E67" s="91"/>
      <c r="F67" s="92"/>
      <c r="G67" s="93"/>
      <c r="H67" s="18"/>
      <c r="I67" s="18"/>
      <c r="J67" s="18"/>
      <c r="K67" s="18"/>
      <c r="L67" s="18"/>
      <c r="M67" s="16"/>
      <c r="N67" s="18"/>
      <c r="O67" s="9"/>
      <c r="P67" s="9"/>
      <c r="Q67" s="9"/>
      <c r="R67" s="8"/>
    </row>
    <row r="68" spans="2:18" ht="15" customHeight="1">
      <c r="B68" s="1" t="e">
        <f t="shared" si="8"/>
        <v>#N/A</v>
      </c>
      <c r="C68" s="22"/>
      <c r="D68" s="18"/>
      <c r="E68" s="37"/>
      <c r="F68" s="18"/>
      <c r="G68" s="13"/>
      <c r="H68" s="18"/>
      <c r="I68" s="18"/>
      <c r="J68" s="18"/>
      <c r="K68" s="18"/>
      <c r="L68" s="18"/>
      <c r="M68" s="16"/>
      <c r="N68" s="18"/>
      <c r="O68" s="9"/>
      <c r="P68" s="9"/>
      <c r="Q68" s="9"/>
      <c r="R68" s="8"/>
    </row>
    <row r="69" spans="2:17" ht="15" customHeight="1">
      <c r="B69" s="1" t="e">
        <f t="shared" si="8"/>
        <v>#N/A</v>
      </c>
      <c r="C69" s="23"/>
      <c r="D69" s="21"/>
      <c r="E69" s="37"/>
      <c r="F69" s="18"/>
      <c r="G69" s="13"/>
      <c r="H69" s="18"/>
      <c r="I69" s="18"/>
      <c r="J69" s="18"/>
      <c r="K69" s="18"/>
      <c r="L69" s="18"/>
      <c r="M69" s="16"/>
      <c r="N69" s="18"/>
      <c r="O69" s="9"/>
      <c r="P69" s="9"/>
      <c r="Q69" s="9"/>
    </row>
    <row r="70" spans="2:18" ht="15" customHeight="1">
      <c r="B70" s="1" t="e">
        <f t="shared" si="8"/>
        <v>#N/A</v>
      </c>
      <c r="C70" s="4"/>
      <c r="D70" s="21"/>
      <c r="E70" s="37"/>
      <c r="F70" s="9"/>
      <c r="G70" s="13"/>
      <c r="H70" s="9"/>
      <c r="I70" s="9"/>
      <c r="J70" s="16"/>
      <c r="K70" s="16"/>
      <c r="L70" s="16"/>
      <c r="M70" s="16"/>
      <c r="N70" s="18"/>
      <c r="O70" s="9"/>
      <c r="P70" s="9"/>
      <c r="Q70" s="9"/>
      <c r="R70" s="8"/>
    </row>
    <row r="71" spans="2:18" ht="15" customHeight="1">
      <c r="B71" s="1" t="e">
        <f t="shared" si="8"/>
        <v>#N/A</v>
      </c>
      <c r="C71" s="4"/>
      <c r="D71" s="21"/>
      <c r="E71" s="37"/>
      <c r="F71" s="9"/>
      <c r="G71" s="13"/>
      <c r="H71" s="9"/>
      <c r="I71" s="9"/>
      <c r="J71" s="16"/>
      <c r="K71" s="16"/>
      <c r="L71" s="16"/>
      <c r="M71" s="16"/>
      <c r="N71" s="18"/>
      <c r="O71" s="9"/>
      <c r="P71" s="9"/>
      <c r="Q71" s="9"/>
      <c r="R71" s="8"/>
    </row>
    <row r="72" spans="2:18" ht="15" customHeight="1">
      <c r="B72" s="1" t="e">
        <f t="shared" si="8"/>
        <v>#N/A</v>
      </c>
      <c r="C72" s="22"/>
      <c r="D72" s="21"/>
      <c r="E72" s="37"/>
      <c r="F72" s="31"/>
      <c r="G72" s="13"/>
      <c r="H72" s="18"/>
      <c r="I72" s="18"/>
      <c r="J72" s="18"/>
      <c r="K72" s="18"/>
      <c r="L72" s="18"/>
      <c r="M72" s="16"/>
      <c r="N72" s="31"/>
      <c r="O72" s="9"/>
      <c r="P72" s="9"/>
      <c r="Q72" s="9"/>
      <c r="R72" s="8"/>
    </row>
    <row r="73" spans="2:18" ht="15" customHeight="1">
      <c r="B73" s="1" t="e">
        <f t="shared" si="8"/>
        <v>#N/A</v>
      </c>
      <c r="C73" s="22"/>
      <c r="D73" s="18"/>
      <c r="E73" s="37"/>
      <c r="F73" s="18"/>
      <c r="G73" s="13"/>
      <c r="H73" s="18"/>
      <c r="I73" s="18"/>
      <c r="J73" s="18"/>
      <c r="K73" s="18"/>
      <c r="L73" s="18"/>
      <c r="M73" s="16"/>
      <c r="N73" s="18"/>
      <c r="O73" s="9"/>
      <c r="P73" s="9"/>
      <c r="Q73" s="9"/>
      <c r="R73" s="8"/>
    </row>
    <row r="74" spans="2:18" ht="15" customHeight="1">
      <c r="B74" s="1" t="e">
        <f t="shared" si="8"/>
        <v>#N/A</v>
      </c>
      <c r="C74" s="22"/>
      <c r="D74" s="18"/>
      <c r="E74" s="37"/>
      <c r="F74" s="18"/>
      <c r="G74" s="13"/>
      <c r="H74" s="18"/>
      <c r="I74" s="18"/>
      <c r="J74" s="18"/>
      <c r="K74" s="18"/>
      <c r="L74" s="18"/>
      <c r="M74" s="16"/>
      <c r="N74" s="18"/>
      <c r="O74" s="9"/>
      <c r="P74" s="9"/>
      <c r="Q74" s="9"/>
      <c r="R74" s="8"/>
    </row>
    <row r="75" spans="2:18" ht="15" customHeight="1">
      <c r="B75" s="1" t="e">
        <f t="shared" si="8"/>
        <v>#N/A</v>
      </c>
      <c r="C75" s="22"/>
      <c r="D75" s="18"/>
      <c r="E75" s="37"/>
      <c r="F75" s="18"/>
      <c r="G75" s="13"/>
      <c r="H75" s="18"/>
      <c r="I75" s="18"/>
      <c r="J75" s="18"/>
      <c r="K75" s="18"/>
      <c r="L75" s="18"/>
      <c r="M75" s="16"/>
      <c r="N75" s="18"/>
      <c r="O75" s="9"/>
      <c r="P75" s="9"/>
      <c r="Q75" s="9"/>
      <c r="R75" s="8"/>
    </row>
    <row r="76" spans="2:18" ht="15" customHeight="1">
      <c r="B76" s="1" t="e">
        <f t="shared" si="8"/>
        <v>#N/A</v>
      </c>
      <c r="C76" s="27"/>
      <c r="D76" s="18"/>
      <c r="E76" s="37"/>
      <c r="F76" s="18"/>
      <c r="G76" s="13"/>
      <c r="H76" s="18"/>
      <c r="I76" s="18"/>
      <c r="J76" s="18"/>
      <c r="K76" s="18"/>
      <c r="L76" s="18"/>
      <c r="M76" s="16"/>
      <c r="N76" s="18"/>
      <c r="O76" s="9"/>
      <c r="P76" s="9"/>
      <c r="Q76" s="9"/>
      <c r="R76" s="8"/>
    </row>
    <row r="77" spans="2:18" ht="15" customHeight="1">
      <c r="B77" s="1" t="e">
        <f t="shared" si="8"/>
        <v>#N/A</v>
      </c>
      <c r="C77" s="27"/>
      <c r="D77" s="18"/>
      <c r="E77" s="37"/>
      <c r="F77" s="18"/>
      <c r="G77" s="13"/>
      <c r="H77" s="18"/>
      <c r="I77" s="18"/>
      <c r="J77" s="18"/>
      <c r="K77" s="18"/>
      <c r="L77" s="18"/>
      <c r="M77" s="16"/>
      <c r="N77" s="18"/>
      <c r="O77" s="9"/>
      <c r="P77" s="9"/>
      <c r="Q77" s="9"/>
      <c r="R77" s="8"/>
    </row>
    <row r="78" spans="2:18" ht="15" customHeight="1">
      <c r="B78" s="1" t="e">
        <f t="shared" si="8"/>
        <v>#N/A</v>
      </c>
      <c r="C78" s="22"/>
      <c r="D78" s="21"/>
      <c r="E78" s="37"/>
      <c r="F78" s="18"/>
      <c r="G78" s="13"/>
      <c r="H78" s="18"/>
      <c r="I78" s="18"/>
      <c r="J78" s="18"/>
      <c r="K78" s="18"/>
      <c r="L78" s="18"/>
      <c r="M78" s="16"/>
      <c r="N78" s="18"/>
      <c r="O78" s="9"/>
      <c r="P78" s="9"/>
      <c r="Q78" s="9"/>
      <c r="R78" s="8"/>
    </row>
    <row r="79" spans="2:17" ht="15" customHeight="1">
      <c r="B79" s="1" t="e">
        <f t="shared" si="8"/>
        <v>#N/A</v>
      </c>
      <c r="C79" s="23"/>
      <c r="D79" s="21"/>
      <c r="E79" s="37"/>
      <c r="F79" s="18"/>
      <c r="G79" s="13"/>
      <c r="H79" s="18"/>
      <c r="I79" s="18"/>
      <c r="J79" s="18"/>
      <c r="K79" s="18"/>
      <c r="L79" s="18"/>
      <c r="M79" s="16"/>
      <c r="N79" s="18"/>
      <c r="O79" s="9"/>
      <c r="P79" s="9"/>
      <c r="Q79" s="9"/>
    </row>
    <row r="80" spans="2:17" ht="15" customHeight="1">
      <c r="B80" s="1" t="e">
        <f t="shared" si="8"/>
        <v>#N/A</v>
      </c>
      <c r="C80" s="27"/>
      <c r="D80" s="21"/>
      <c r="E80" s="37"/>
      <c r="F80" s="18"/>
      <c r="G80" s="13"/>
      <c r="H80" s="18"/>
      <c r="I80" s="18"/>
      <c r="J80" s="18"/>
      <c r="K80" s="18"/>
      <c r="L80" s="18"/>
      <c r="M80" s="16"/>
      <c r="N80" s="18"/>
      <c r="O80" s="9"/>
      <c r="P80" s="9"/>
      <c r="Q80" s="9"/>
    </row>
    <row r="81" spans="2:17" ht="15" customHeight="1">
      <c r="B81" s="1" t="e">
        <f t="shared" si="8"/>
        <v>#N/A</v>
      </c>
      <c r="C81" s="23"/>
      <c r="D81" s="21"/>
      <c r="E81" s="37"/>
      <c r="F81" s="18"/>
      <c r="G81" s="13"/>
      <c r="H81" s="18"/>
      <c r="I81" s="18"/>
      <c r="J81" s="18"/>
      <c r="K81" s="18"/>
      <c r="L81" s="18"/>
      <c r="M81" s="16"/>
      <c r="N81" s="18"/>
      <c r="O81" s="9"/>
      <c r="P81" s="9"/>
      <c r="Q81" s="9"/>
    </row>
    <row r="82" spans="2:17" ht="15" customHeight="1">
      <c r="B82" s="1" t="e">
        <f t="shared" si="8"/>
        <v>#N/A</v>
      </c>
      <c r="C82" s="29"/>
      <c r="D82" s="21"/>
      <c r="E82" s="37"/>
      <c r="F82" s="18"/>
      <c r="G82" s="13"/>
      <c r="H82" s="18"/>
      <c r="I82" s="18"/>
      <c r="J82" s="18"/>
      <c r="K82" s="18"/>
      <c r="L82" s="18"/>
      <c r="M82" s="16"/>
      <c r="N82" s="18"/>
      <c r="O82" s="9"/>
      <c r="P82" s="9"/>
      <c r="Q82" s="9"/>
    </row>
    <row r="83" spans="2:17" ht="15" customHeight="1">
      <c r="B83" s="1" t="e">
        <f t="shared" si="8"/>
        <v>#N/A</v>
      </c>
      <c r="C83" s="22"/>
      <c r="D83" s="21"/>
      <c r="E83" s="37"/>
      <c r="F83" s="18"/>
      <c r="G83" s="13"/>
      <c r="H83" s="18"/>
      <c r="I83" s="18"/>
      <c r="J83" s="18"/>
      <c r="K83" s="18"/>
      <c r="L83" s="18"/>
      <c r="M83" s="16"/>
      <c r="N83" s="18"/>
      <c r="O83" s="9"/>
      <c r="P83" s="9"/>
      <c r="Q83" s="9"/>
    </row>
    <row r="84" spans="2:17" ht="15" customHeight="1">
      <c r="B84" s="1" t="e">
        <f t="shared" si="8"/>
        <v>#N/A</v>
      </c>
      <c r="C84" s="22"/>
      <c r="D84" s="18"/>
      <c r="E84" s="37"/>
      <c r="F84" s="18"/>
      <c r="G84" s="13"/>
      <c r="H84" s="18"/>
      <c r="I84" s="18"/>
      <c r="J84" s="18"/>
      <c r="K84" s="18"/>
      <c r="L84" s="18"/>
      <c r="M84" s="16"/>
      <c r="N84" s="18"/>
      <c r="O84" s="9"/>
      <c r="P84" s="9"/>
      <c r="Q84" s="9"/>
    </row>
    <row r="85" spans="2:17" ht="15" customHeight="1">
      <c r="B85" s="1" t="e">
        <f t="shared" si="8"/>
        <v>#N/A</v>
      </c>
      <c r="C85" s="4"/>
      <c r="D85" s="9"/>
      <c r="E85" s="37"/>
      <c r="F85" s="9"/>
      <c r="G85" s="13"/>
      <c r="H85" s="9"/>
      <c r="I85" s="9"/>
      <c r="J85" s="16"/>
      <c r="K85" s="16"/>
      <c r="L85" s="16"/>
      <c r="M85" s="16"/>
      <c r="N85" s="18"/>
      <c r="O85" s="9"/>
      <c r="P85" s="9"/>
      <c r="Q85" s="9"/>
    </row>
    <row r="86" spans="2:17" ht="15" customHeight="1">
      <c r="B86" s="1" t="e">
        <f t="shared" si="8"/>
        <v>#N/A</v>
      </c>
      <c r="C86" s="4"/>
      <c r="D86" s="9"/>
      <c r="E86" s="37"/>
      <c r="F86" s="9"/>
      <c r="G86" s="13"/>
      <c r="H86" s="9"/>
      <c r="I86" s="9"/>
      <c r="J86" s="16"/>
      <c r="K86" s="16"/>
      <c r="L86" s="16"/>
      <c r="M86" s="16"/>
      <c r="N86" s="18"/>
      <c r="O86" s="9"/>
      <c r="P86" s="9"/>
      <c r="Q86" s="9"/>
    </row>
    <row r="87" spans="2:17" ht="15" customHeight="1">
      <c r="B87" s="1" t="e">
        <f t="shared" si="8"/>
        <v>#N/A</v>
      </c>
      <c r="C87" s="4"/>
      <c r="D87" s="9"/>
      <c r="E87" s="37"/>
      <c r="F87" s="9"/>
      <c r="G87" s="13"/>
      <c r="H87" s="9"/>
      <c r="I87" s="9"/>
      <c r="J87" s="16"/>
      <c r="K87" s="16"/>
      <c r="L87" s="16"/>
      <c r="M87" s="16"/>
      <c r="N87" s="18"/>
      <c r="O87" s="9"/>
      <c r="P87" s="9"/>
      <c r="Q87" s="9"/>
    </row>
    <row r="88" spans="2:17" ht="15" customHeight="1">
      <c r="B88" s="1" t="e">
        <f t="shared" si="8"/>
        <v>#N/A</v>
      </c>
      <c r="C88" s="4"/>
      <c r="D88" s="9"/>
      <c r="E88" s="37"/>
      <c r="F88" s="9"/>
      <c r="G88" s="13"/>
      <c r="H88" s="9"/>
      <c r="I88" s="9"/>
      <c r="J88" s="16"/>
      <c r="K88" s="16"/>
      <c r="L88" s="16"/>
      <c r="M88" s="16"/>
      <c r="N88" s="18"/>
      <c r="O88" s="9"/>
      <c r="P88" s="9"/>
      <c r="Q88" s="9"/>
    </row>
    <row r="89" spans="2:17" ht="15" customHeight="1">
      <c r="B89" s="1" t="e">
        <f t="shared" si="8"/>
        <v>#N/A</v>
      </c>
      <c r="C89" s="4"/>
      <c r="D89" s="9"/>
      <c r="E89" s="37"/>
      <c r="F89" s="9"/>
      <c r="G89" s="13"/>
      <c r="H89" s="9"/>
      <c r="I89" s="9"/>
      <c r="J89" s="16"/>
      <c r="K89" s="16"/>
      <c r="L89" s="16"/>
      <c r="M89" s="16"/>
      <c r="N89" s="18"/>
      <c r="O89" s="9"/>
      <c r="P89" s="9"/>
      <c r="Q89" s="9"/>
    </row>
    <row r="90" spans="2:17" ht="15" customHeight="1">
      <c r="B90" s="1" t="e">
        <f t="shared" si="8"/>
        <v>#N/A</v>
      </c>
      <c r="C90" s="4"/>
      <c r="D90" s="9"/>
      <c r="E90" s="37"/>
      <c r="F90" s="9"/>
      <c r="G90" s="13"/>
      <c r="H90" s="9"/>
      <c r="I90" s="9"/>
      <c r="J90" s="16"/>
      <c r="K90" s="16"/>
      <c r="L90" s="16"/>
      <c r="M90" s="16"/>
      <c r="N90" s="18"/>
      <c r="O90" s="9"/>
      <c r="P90" s="9"/>
      <c r="Q90" s="9"/>
    </row>
    <row r="91" spans="2:17" ht="15" customHeight="1">
      <c r="B91" s="1" t="e">
        <f t="shared" si="8"/>
        <v>#N/A</v>
      </c>
      <c r="C91" s="4"/>
      <c r="D91" s="9"/>
      <c r="E91" s="37"/>
      <c r="F91" s="9"/>
      <c r="G91" s="13"/>
      <c r="H91" s="9"/>
      <c r="I91" s="9"/>
      <c r="J91" s="16"/>
      <c r="K91" s="16"/>
      <c r="L91" s="16"/>
      <c r="M91" s="16"/>
      <c r="N91" s="18"/>
      <c r="O91" s="9"/>
      <c r="P91" s="9"/>
      <c r="Q91" s="9"/>
    </row>
    <row r="92" spans="2:17" ht="15" customHeight="1">
      <c r="B92" s="1" t="e">
        <f t="shared" si="8"/>
        <v>#N/A</v>
      </c>
      <c r="C92" s="4"/>
      <c r="D92" s="9"/>
      <c r="E92" s="37"/>
      <c r="F92" s="9"/>
      <c r="G92" s="13"/>
      <c r="H92" s="9"/>
      <c r="I92" s="9"/>
      <c r="J92" s="16"/>
      <c r="K92" s="16"/>
      <c r="L92" s="16"/>
      <c r="M92" s="16"/>
      <c r="N92" s="18"/>
      <c r="O92" s="9"/>
      <c r="P92" s="9"/>
      <c r="Q92" s="9"/>
    </row>
    <row r="93" spans="2:17" ht="15" customHeight="1">
      <c r="B93" s="1" t="e">
        <f t="shared" si="8"/>
        <v>#N/A</v>
      </c>
      <c r="C93" s="5"/>
      <c r="D93" s="9"/>
      <c r="E93" s="37"/>
      <c r="F93" s="9"/>
      <c r="G93" s="13"/>
      <c r="H93" s="9"/>
      <c r="I93" s="9"/>
      <c r="J93" s="16"/>
      <c r="K93" s="16"/>
      <c r="L93" s="16"/>
      <c r="M93" s="16"/>
      <c r="N93" s="18"/>
      <c r="O93" s="9"/>
      <c r="P93" s="9"/>
      <c r="Q93" s="9"/>
    </row>
    <row r="94" spans="2:17" ht="15" customHeight="1">
      <c r="B94" s="1" t="e">
        <f t="shared" si="8"/>
        <v>#N/A</v>
      </c>
      <c r="C94" s="4"/>
      <c r="D94" s="9"/>
      <c r="E94" s="37"/>
      <c r="F94" s="9"/>
      <c r="G94" s="13"/>
      <c r="H94" s="9"/>
      <c r="I94" s="9"/>
      <c r="J94" s="16"/>
      <c r="K94" s="16"/>
      <c r="L94" s="16"/>
      <c r="M94" s="16"/>
      <c r="N94" s="18"/>
      <c r="O94" s="9"/>
      <c r="P94" s="9"/>
      <c r="Q94" s="9"/>
    </row>
    <row r="95" spans="2:17" ht="15" customHeight="1">
      <c r="B95" s="1" t="e">
        <f t="shared" si="8"/>
        <v>#N/A</v>
      </c>
      <c r="C95" s="5"/>
      <c r="D95" s="9"/>
      <c r="E95" s="37"/>
      <c r="F95" s="9"/>
      <c r="G95" s="13"/>
      <c r="H95" s="9"/>
      <c r="I95" s="9"/>
      <c r="J95" s="16"/>
      <c r="K95" s="16"/>
      <c r="L95" s="16"/>
      <c r="M95" s="16"/>
      <c r="N95" s="18"/>
      <c r="O95" s="9"/>
      <c r="P95" s="9"/>
      <c r="Q95" s="9"/>
    </row>
    <row r="96" spans="2:17" ht="15" customHeight="1">
      <c r="B96" s="1" t="e">
        <f t="shared" si="8"/>
        <v>#N/A</v>
      </c>
      <c r="C96" s="5"/>
      <c r="D96" s="9"/>
      <c r="E96" s="37"/>
      <c r="F96" s="9"/>
      <c r="G96" s="13"/>
      <c r="H96" s="9"/>
      <c r="I96" s="9"/>
      <c r="J96" s="16"/>
      <c r="K96" s="16"/>
      <c r="L96" s="16"/>
      <c r="M96" s="16"/>
      <c r="N96" s="18"/>
      <c r="O96" s="9"/>
      <c r="P96" s="9"/>
      <c r="Q96" s="9"/>
    </row>
    <row r="97" spans="2:17" ht="15" customHeight="1">
      <c r="B97" s="1" t="e">
        <f t="shared" si="8"/>
        <v>#N/A</v>
      </c>
      <c r="C97" s="5"/>
      <c r="D97" s="9"/>
      <c r="E97" s="37"/>
      <c r="F97" s="9"/>
      <c r="G97" s="13"/>
      <c r="H97" s="9"/>
      <c r="I97" s="9"/>
      <c r="J97" s="16"/>
      <c r="K97" s="16"/>
      <c r="L97" s="16"/>
      <c r="M97" s="16"/>
      <c r="N97" s="18"/>
      <c r="O97" s="9"/>
      <c r="P97" s="9"/>
      <c r="Q97" s="9"/>
    </row>
    <row r="98" spans="2:17" ht="15" customHeight="1">
      <c r="B98" s="1" t="e">
        <f t="shared" si="8"/>
        <v>#N/A</v>
      </c>
      <c r="C98" s="5"/>
      <c r="D98" s="9"/>
      <c r="E98" s="37"/>
      <c r="F98" s="9"/>
      <c r="G98" s="13"/>
      <c r="H98" s="9"/>
      <c r="I98" s="9"/>
      <c r="J98" s="16"/>
      <c r="K98" s="16"/>
      <c r="L98" s="16"/>
      <c r="M98" s="16"/>
      <c r="N98" s="18"/>
      <c r="O98" s="9"/>
      <c r="P98" s="9"/>
      <c r="Q98" s="9"/>
    </row>
    <row r="99" spans="2:17" ht="15" customHeight="1">
      <c r="B99" s="1" t="e">
        <f t="shared" si="8"/>
        <v>#N/A</v>
      </c>
      <c r="C99" s="5"/>
      <c r="D99" s="9"/>
      <c r="E99" s="37"/>
      <c r="F99" s="9"/>
      <c r="G99" s="13"/>
      <c r="H99" s="9"/>
      <c r="I99" s="9"/>
      <c r="J99" s="16"/>
      <c r="K99" s="16"/>
      <c r="L99" s="16"/>
      <c r="M99" s="16"/>
      <c r="N99" s="18"/>
      <c r="O99" s="9"/>
      <c r="P99" s="9"/>
      <c r="Q99" s="9"/>
    </row>
    <row r="100" spans="3:25" ht="15" customHeight="1">
      <c r="C100" s="12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Y100" s="7" t="s">
        <v>10</v>
      </c>
    </row>
    <row r="101" spans="3:17" ht="15" customHeight="1">
      <c r="C101" s="12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</row>
    <row r="102" spans="3:17" ht="15" customHeight="1">
      <c r="C102" s="12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</row>
  </sheetData>
  <sheetProtection/>
  <autoFilter ref="A2:AB99">
    <sortState ref="A3:AB102">
      <sortCondition sortBy="value" ref="B3:B102"/>
    </sortState>
  </autoFilter>
  <mergeCells count="4">
    <mergeCell ref="B1:Q1"/>
    <mergeCell ref="D100:Q100"/>
    <mergeCell ref="D101:Q101"/>
    <mergeCell ref="D102:Q102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scale="50" r:id="rId2"/>
  <rowBreaks count="1" manualBreakCount="1">
    <brk id="5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9"/>
  <sheetViews>
    <sheetView tabSelected="1" view="pageBreakPreview" zoomScaleSheetLayoutView="100" zoomScalePageLayoutView="0" workbookViewId="0" topLeftCell="A1">
      <pane ySplit="2" topLeftCell="BM3" activePane="bottomLeft" state="frozen"/>
      <selection pane="topLeft" activeCell="B1" sqref="B1:I1"/>
      <selection pane="bottomLeft" activeCell="L9" sqref="L9"/>
    </sheetView>
  </sheetViews>
  <sheetFormatPr defaultColWidth="9.00390625" defaultRowHeight="15" customHeight="1"/>
  <cols>
    <col min="1" max="1" width="3.125" style="7" customWidth="1"/>
    <col min="2" max="2" width="4.375" style="3" customWidth="1"/>
    <col min="3" max="3" width="12.50390625" style="7" customWidth="1"/>
    <col min="4" max="4" width="15.00390625" style="12" customWidth="1"/>
    <col min="5" max="5" width="8.125" style="12" customWidth="1"/>
    <col min="6" max="6" width="6.875" style="12" customWidth="1"/>
    <col min="7" max="7" width="8.625" style="15" customWidth="1"/>
    <col min="8" max="9" width="8.625" style="12" customWidth="1"/>
    <col min="10" max="11" width="8.625" style="17" customWidth="1"/>
    <col min="12" max="13" width="10.625" style="17" customWidth="1"/>
    <col min="14" max="14" width="8.625" style="17" customWidth="1"/>
    <col min="15" max="17" width="8.125" style="2" customWidth="1"/>
    <col min="18" max="18" width="8.625" style="12" customWidth="1"/>
    <col min="19" max="16384" width="9.00390625" style="7" customWidth="1"/>
  </cols>
  <sheetData>
    <row r="1" spans="1:18" ht="30" customHeight="1">
      <c r="A1" s="7" t="s">
        <v>46</v>
      </c>
      <c r="B1" s="160" t="s">
        <v>312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9" ht="15" customHeight="1">
      <c r="A2" s="8"/>
      <c r="B2" s="1"/>
      <c r="C2" s="9" t="s">
        <v>3</v>
      </c>
      <c r="D2" s="9" t="s">
        <v>5</v>
      </c>
      <c r="E2" s="36" t="s">
        <v>47</v>
      </c>
      <c r="F2" s="35" t="s">
        <v>42</v>
      </c>
      <c r="G2" s="34" t="s">
        <v>44</v>
      </c>
      <c r="H2" s="33" t="s">
        <v>0</v>
      </c>
      <c r="I2" s="33" t="s">
        <v>4</v>
      </c>
      <c r="J2" s="33" t="s">
        <v>2</v>
      </c>
      <c r="K2" s="33" t="s">
        <v>69</v>
      </c>
      <c r="L2" s="38" t="s">
        <v>122</v>
      </c>
      <c r="M2" s="38" t="s">
        <v>239</v>
      </c>
      <c r="N2" s="39" t="s">
        <v>131</v>
      </c>
      <c r="O2" s="107"/>
      <c r="P2" s="6" t="s">
        <v>1</v>
      </c>
      <c r="Q2" s="6"/>
      <c r="R2" s="18"/>
      <c r="S2" s="8"/>
    </row>
    <row r="3" spans="2:19" ht="15" customHeight="1">
      <c r="B3" s="1">
        <f>RANK(E3,E$3:E$96)</f>
        <v>1</v>
      </c>
      <c r="C3" s="134" t="s">
        <v>75</v>
      </c>
      <c r="D3" s="18" t="s">
        <v>73</v>
      </c>
      <c r="E3" s="37">
        <f>G3+F3</f>
        <v>1900</v>
      </c>
      <c r="F3" s="18">
        <v>960</v>
      </c>
      <c r="G3" s="13">
        <f>IF(ISERROR(LARGE(H3:O3,4)),0,LARGE(H3:O3,4))+IF(ISERROR(LARGE(H3:O3,3)),0,LARGE(H3:O3,3))+IF(ISERROR(LARGE(H3:O3,2)),0,LARGE(H3:O3,2))+IF(ISERROR(LARGE(H3:O3,1)),0,LARGE(H3:O3,1))</f>
        <v>940</v>
      </c>
      <c r="H3" s="18">
        <v>190</v>
      </c>
      <c r="I3" s="18"/>
      <c r="J3" s="18"/>
      <c r="K3" s="18">
        <v>360</v>
      </c>
      <c r="L3" s="18">
        <v>48</v>
      </c>
      <c r="M3" s="18">
        <v>195</v>
      </c>
      <c r="N3" s="122">
        <v>195</v>
      </c>
      <c r="O3" s="18"/>
      <c r="P3" s="9">
        <f>SUM(H3:O3)</f>
        <v>988</v>
      </c>
      <c r="Q3" s="9"/>
      <c r="R3" s="18"/>
      <c r="S3" s="8"/>
    </row>
    <row r="4" spans="2:19" ht="15" customHeight="1">
      <c r="B4" s="1">
        <f>RANK(E4,E$3:E$96)</f>
        <v>2</v>
      </c>
      <c r="C4" s="127" t="s">
        <v>74</v>
      </c>
      <c r="D4" s="18" t="s">
        <v>19</v>
      </c>
      <c r="E4" s="37">
        <f>G4+F4</f>
        <v>1465</v>
      </c>
      <c r="F4" s="18">
        <v>560</v>
      </c>
      <c r="G4" s="13">
        <f>IF(ISERROR(LARGE(H4:O4,4)),0,LARGE(H4:O4,4))+IF(ISERROR(LARGE(H4:O4,3)),0,LARGE(H4:O4,3))+IF(ISERROR(LARGE(H4:O4,2)),0,LARGE(H4:O4,2))+IF(ISERROR(LARGE(H4:O4,1)),0,LARGE(H4:O4,1))</f>
        <v>905</v>
      </c>
      <c r="H4" s="18">
        <v>64</v>
      </c>
      <c r="I4" s="18">
        <v>260</v>
      </c>
      <c r="J4" s="18">
        <v>260</v>
      </c>
      <c r="K4" s="18">
        <v>190</v>
      </c>
      <c r="L4" s="18">
        <v>195</v>
      </c>
      <c r="M4" s="18"/>
      <c r="N4" s="122">
        <v>143</v>
      </c>
      <c r="O4" s="18"/>
      <c r="P4" s="9">
        <f>SUM(H4:O4)</f>
        <v>1112</v>
      </c>
      <c r="Q4" s="9"/>
      <c r="R4" s="18"/>
      <c r="S4" s="8"/>
    </row>
    <row r="5" spans="2:19" ht="15" customHeight="1">
      <c r="B5" s="1">
        <f>RANK(E5,E$3:E$96)</f>
        <v>3</v>
      </c>
      <c r="C5" s="127" t="s">
        <v>9</v>
      </c>
      <c r="D5" s="18" t="s">
        <v>76</v>
      </c>
      <c r="E5" s="37">
        <f>G5+F5</f>
        <v>917</v>
      </c>
      <c r="F5" s="18">
        <v>240</v>
      </c>
      <c r="G5" s="13">
        <f>IF(ISERROR(LARGE(H5:O5,4)),0,LARGE(H5:O5,4))+IF(ISERROR(LARGE(H5:O5,3)),0,LARGE(H5:O5,3))+IF(ISERROR(LARGE(H5:O5,2)),0,LARGE(H5:O5,2))+IF(ISERROR(LARGE(H5:O5,1)),0,LARGE(H5:O5,1))</f>
        <v>677</v>
      </c>
      <c r="H5" s="18">
        <v>260</v>
      </c>
      <c r="I5" s="18"/>
      <c r="J5" s="18"/>
      <c r="K5" s="18">
        <v>274</v>
      </c>
      <c r="L5" s="18">
        <v>143</v>
      </c>
      <c r="M5" s="18"/>
      <c r="N5" s="122"/>
      <c r="O5" s="18"/>
      <c r="P5" s="9">
        <f>SUM(H5:O5)</f>
        <v>677</v>
      </c>
      <c r="Q5" s="9"/>
      <c r="R5" s="18"/>
      <c r="S5" s="8"/>
    </row>
    <row r="6" spans="2:19" ht="15" customHeight="1">
      <c r="B6" s="1">
        <f>RANK(E6,E$3:E$96)</f>
        <v>4</v>
      </c>
      <c r="C6" s="127" t="s">
        <v>87</v>
      </c>
      <c r="D6" s="18" t="s">
        <v>76</v>
      </c>
      <c r="E6" s="37">
        <f>G6+F6</f>
        <v>538</v>
      </c>
      <c r="F6" s="18"/>
      <c r="G6" s="13">
        <f>IF(ISERROR(LARGE(H6:O6,4)),0,LARGE(H6:O6,4))+IF(ISERROR(LARGE(H6:O6,3)),0,LARGE(H6:O6,3))+IF(ISERROR(LARGE(H6:O6,2)),0,LARGE(H6:O6,2))+IF(ISERROR(LARGE(H6:O6,1)),0,LARGE(H6:O6,1))</f>
        <v>538</v>
      </c>
      <c r="H6" s="18">
        <v>64</v>
      </c>
      <c r="I6" s="18">
        <v>130</v>
      </c>
      <c r="J6" s="18">
        <v>190</v>
      </c>
      <c r="K6" s="18">
        <v>120</v>
      </c>
      <c r="L6" s="18">
        <v>98</v>
      </c>
      <c r="M6" s="18"/>
      <c r="N6" s="122">
        <v>48</v>
      </c>
      <c r="O6" s="18"/>
      <c r="P6" s="9">
        <f>SUM(H6:O6)</f>
        <v>650</v>
      </c>
      <c r="Q6" s="9"/>
      <c r="R6" s="18"/>
      <c r="S6" s="8"/>
    </row>
    <row r="7" spans="2:19" ht="15" customHeight="1">
      <c r="B7" s="1">
        <f>RANK(E7,E$3:E$96)</f>
        <v>5</v>
      </c>
      <c r="C7" s="127" t="s">
        <v>189</v>
      </c>
      <c r="D7" s="18" t="s">
        <v>70</v>
      </c>
      <c r="E7" s="37">
        <f>G7+F7</f>
        <v>514</v>
      </c>
      <c r="F7" s="18">
        <v>320</v>
      </c>
      <c r="G7" s="13">
        <f>IF(ISERROR(LARGE(H7:O7,4)),0,LARGE(H7:O7,4))+IF(ISERROR(LARGE(H7:O7,3)),0,LARGE(H7:O7,3))+IF(ISERROR(LARGE(H7:O7,2)),0,LARGE(H7:O7,2))+IF(ISERROR(LARGE(H7:O7,1)),0,LARGE(H7:O7,1))</f>
        <v>194</v>
      </c>
      <c r="H7" s="18">
        <v>32</v>
      </c>
      <c r="I7" s="18">
        <v>32</v>
      </c>
      <c r="J7" s="18">
        <v>130</v>
      </c>
      <c r="K7" s="18"/>
      <c r="L7" s="18"/>
      <c r="M7" s="18"/>
      <c r="N7" s="122"/>
      <c r="O7" s="18"/>
      <c r="P7" s="9">
        <f>SUM(H7:O7)</f>
        <v>194</v>
      </c>
      <c r="Q7" s="9"/>
      <c r="R7" s="18"/>
      <c r="S7" s="8"/>
    </row>
    <row r="8" spans="2:19" ht="15" customHeight="1">
      <c r="B8" s="1">
        <f>RANK(E8,E$3:E$96)</f>
        <v>6</v>
      </c>
      <c r="C8" s="139" t="s">
        <v>84</v>
      </c>
      <c r="D8" s="18" t="s">
        <v>149</v>
      </c>
      <c r="E8" s="37">
        <f>G8+F8</f>
        <v>438</v>
      </c>
      <c r="F8" s="18"/>
      <c r="G8" s="13">
        <f>IF(ISERROR(LARGE(H8:O8,4)),0,LARGE(H8:O8,4))+IF(ISERROR(LARGE(H8:O8,3)),0,LARGE(H8:O8,3))+IF(ISERROR(LARGE(H8:O8,2)),0,LARGE(H8:O8,2))+IF(ISERROR(LARGE(H8:O8,1)),0,LARGE(H8:O8,1))</f>
        <v>438</v>
      </c>
      <c r="H8" s="18">
        <v>130</v>
      </c>
      <c r="I8" s="18"/>
      <c r="J8" s="18">
        <v>130</v>
      </c>
      <c r="K8" s="18">
        <v>80</v>
      </c>
      <c r="L8" s="18">
        <v>24</v>
      </c>
      <c r="M8" s="18"/>
      <c r="N8" s="122">
        <v>98</v>
      </c>
      <c r="O8" s="18"/>
      <c r="P8" s="9">
        <f>SUM(H8:O8)</f>
        <v>462</v>
      </c>
      <c r="Q8" s="9"/>
      <c r="R8" s="18"/>
      <c r="S8" s="8"/>
    </row>
    <row r="9" spans="2:19" ht="15" customHeight="1">
      <c r="B9" s="1">
        <f>RANK(E9,E$3:E$96)</f>
        <v>7</v>
      </c>
      <c r="C9" s="135" t="s">
        <v>267</v>
      </c>
      <c r="D9" s="18" t="s">
        <v>81</v>
      </c>
      <c r="E9" s="37">
        <f>G9+F9</f>
        <v>430</v>
      </c>
      <c r="F9" s="18">
        <v>240</v>
      </c>
      <c r="G9" s="13">
        <f>IF(ISERROR(LARGE(H9:O9,4)),0,LARGE(H9:O9,4))+IF(ISERROR(LARGE(H9:O9,3)),0,LARGE(H9:O9,3))+IF(ISERROR(LARGE(H9:O9,2)),0,LARGE(H9:O9,2))+IF(ISERROR(LARGE(H9:O9,1)),0,LARGE(H9:O9,1))</f>
        <v>190</v>
      </c>
      <c r="H9" s="18"/>
      <c r="I9" s="18">
        <v>190</v>
      </c>
      <c r="J9" s="18"/>
      <c r="K9" s="18"/>
      <c r="L9" s="18"/>
      <c r="M9" s="18"/>
      <c r="N9" s="122"/>
      <c r="O9" s="18"/>
      <c r="P9" s="9">
        <f>SUM(H9:O9)</f>
        <v>190</v>
      </c>
      <c r="Q9" s="9"/>
      <c r="R9" s="18"/>
      <c r="S9" s="8"/>
    </row>
    <row r="10" spans="2:19" ht="15" customHeight="1">
      <c r="B10" s="1">
        <f>RANK(E10,E$3:E$96)</f>
        <v>8</v>
      </c>
      <c r="C10" s="85" t="s">
        <v>116</v>
      </c>
      <c r="D10" s="26" t="s">
        <v>17</v>
      </c>
      <c r="E10" s="37">
        <f>G10+F10</f>
        <v>418</v>
      </c>
      <c r="F10" s="18"/>
      <c r="G10" s="13">
        <f>IF(ISERROR(LARGE(H10:O10,4)),0,LARGE(H10:O10,4))+IF(ISERROR(LARGE(H10:O10,3)),0,LARGE(H10:O10,3))+IF(ISERROR(LARGE(H10:O10,2)),0,LARGE(H10:O10,2))+IF(ISERROR(LARGE(H10:O10,1)),0,LARGE(H10:O10,1))</f>
        <v>418</v>
      </c>
      <c r="H10" s="18">
        <v>130</v>
      </c>
      <c r="I10" s="18"/>
      <c r="J10" s="18"/>
      <c r="K10" s="18">
        <v>190</v>
      </c>
      <c r="L10" s="18">
        <v>98</v>
      </c>
      <c r="M10" s="18"/>
      <c r="N10" s="122"/>
      <c r="O10" s="18"/>
      <c r="P10" s="9">
        <f>SUM(H10:O10)</f>
        <v>418</v>
      </c>
      <c r="Q10" s="9"/>
      <c r="R10" s="18"/>
      <c r="S10" s="8"/>
    </row>
    <row r="11" spans="2:19" ht="15" customHeight="1">
      <c r="B11" s="1">
        <f>RANK(E11,E$3:E$96)</f>
        <v>9</v>
      </c>
      <c r="C11" s="137" t="s">
        <v>181</v>
      </c>
      <c r="D11" s="53" t="s">
        <v>170</v>
      </c>
      <c r="E11" s="37">
        <f>G11+F11</f>
        <v>356</v>
      </c>
      <c r="F11" s="18"/>
      <c r="G11" s="13">
        <f>IF(ISERROR(LARGE(H11:O11,4)),0,LARGE(H11:O11,4))+IF(ISERROR(LARGE(H11:O11,3)),0,LARGE(H11:O11,3))+IF(ISERROR(LARGE(H11:O11,2)),0,LARGE(H11:O11,2))+IF(ISERROR(LARGE(H11:O11,1)),0,LARGE(H11:O11,1))</f>
        <v>356</v>
      </c>
      <c r="H11" s="18">
        <v>130</v>
      </c>
      <c r="I11" s="18">
        <v>64</v>
      </c>
      <c r="J11" s="18">
        <v>64</v>
      </c>
      <c r="K11" s="18">
        <v>64</v>
      </c>
      <c r="L11" s="18"/>
      <c r="M11" s="18">
        <v>98</v>
      </c>
      <c r="N11" s="122">
        <v>48</v>
      </c>
      <c r="O11" s="18"/>
      <c r="P11" s="9">
        <f>SUM(H11:O11)</f>
        <v>468</v>
      </c>
      <c r="Q11" s="9"/>
      <c r="R11" s="18"/>
      <c r="S11" s="8"/>
    </row>
    <row r="12" spans="2:19" ht="15" customHeight="1">
      <c r="B12" s="1">
        <f>RANK(E12,E$3:E$96)</f>
        <v>10</v>
      </c>
      <c r="C12" s="127" t="s">
        <v>219</v>
      </c>
      <c r="D12" s="18" t="s">
        <v>17</v>
      </c>
      <c r="E12" s="37">
        <f>G12+F12</f>
        <v>340</v>
      </c>
      <c r="F12" s="18"/>
      <c r="G12" s="13">
        <f>IF(ISERROR(LARGE(H12:O12,4)),0,LARGE(H12:O12,4))+IF(ISERROR(LARGE(H12:O12,3)),0,LARGE(H12:O12,3))+IF(ISERROR(LARGE(H12:O12,2)),0,LARGE(H12:O12,2))+IF(ISERROR(LARGE(H12:O12,1)),0,LARGE(H12:O12,1))</f>
        <v>340</v>
      </c>
      <c r="H12" s="18">
        <v>64</v>
      </c>
      <c r="I12" s="18"/>
      <c r="J12" s="18">
        <v>130</v>
      </c>
      <c r="K12" s="18"/>
      <c r="L12" s="18">
        <v>98</v>
      </c>
      <c r="M12" s="18"/>
      <c r="N12" s="122">
        <v>48</v>
      </c>
      <c r="O12" s="18"/>
      <c r="P12" s="9">
        <f>SUM(H12:O12)</f>
        <v>340</v>
      </c>
      <c r="Q12" s="9"/>
      <c r="R12" s="9"/>
      <c r="S12" s="8"/>
    </row>
    <row r="13" spans="2:19" ht="15" customHeight="1">
      <c r="B13" s="1">
        <f>RANK(E13,E$3:E$96)</f>
        <v>11</v>
      </c>
      <c r="C13" s="127" t="s">
        <v>77</v>
      </c>
      <c r="D13" s="18" t="s">
        <v>70</v>
      </c>
      <c r="E13" s="37">
        <f>G13+F13</f>
        <v>298</v>
      </c>
      <c r="F13" s="18"/>
      <c r="G13" s="13">
        <f>IF(ISERROR(LARGE(H13:O13,4)),0,LARGE(H13:O13,4))+IF(ISERROR(LARGE(H13:O13,3)),0,LARGE(H13:O13,3))+IF(ISERROR(LARGE(H13:O13,2)),0,LARGE(H13:O13,2))+IF(ISERROR(LARGE(H13:O13,1)),0,LARGE(H13:O13,1))</f>
        <v>298</v>
      </c>
      <c r="H13" s="18">
        <v>130</v>
      </c>
      <c r="I13" s="18"/>
      <c r="J13" s="18"/>
      <c r="K13" s="18">
        <v>120</v>
      </c>
      <c r="L13" s="18">
        <v>48</v>
      </c>
      <c r="M13" s="18"/>
      <c r="N13" s="122"/>
      <c r="O13" s="18"/>
      <c r="P13" s="9">
        <f>SUM(H13:O13)</f>
        <v>298</v>
      </c>
      <c r="Q13" s="9"/>
      <c r="R13" s="18"/>
      <c r="S13" s="8"/>
    </row>
    <row r="14" spans="2:19" ht="15" customHeight="1">
      <c r="B14" s="126">
        <f>RANK(E14,E$3:E$96)</f>
        <v>12</v>
      </c>
      <c r="C14" s="127" t="s">
        <v>132</v>
      </c>
      <c r="D14" s="43" t="s">
        <v>133</v>
      </c>
      <c r="E14" s="120">
        <f>G14+F14</f>
        <v>248</v>
      </c>
      <c r="F14" s="42"/>
      <c r="G14" s="121">
        <f>IF(ISERROR(LARGE(H14:O14,4)),0,LARGE(H14:O14,4))+IF(ISERROR(LARGE(H14:O14,3)),0,LARGE(H14:O14,3))+IF(ISERROR(LARGE(H14:O14,2)),0,LARGE(H14:O14,2))+IF(ISERROR(LARGE(H14:O14,1)),0,LARGE(H14:O14,1))</f>
        <v>248</v>
      </c>
      <c r="H14" s="42">
        <v>64</v>
      </c>
      <c r="I14" s="42"/>
      <c r="J14" s="42"/>
      <c r="K14" s="42">
        <v>160</v>
      </c>
      <c r="L14" s="42">
        <v>24</v>
      </c>
      <c r="M14" s="42"/>
      <c r="N14" s="122"/>
      <c r="O14" s="42"/>
      <c r="P14" s="122">
        <f>SUM(H14:O14)</f>
        <v>248</v>
      </c>
      <c r="Q14" s="9"/>
      <c r="R14" s="18"/>
      <c r="S14" s="8"/>
    </row>
    <row r="15" spans="2:19" ht="15" customHeight="1">
      <c r="B15" s="1">
        <f>RANK(E15,E$3:E$96)</f>
        <v>13</v>
      </c>
      <c r="C15" s="173" t="s">
        <v>72</v>
      </c>
      <c r="D15" s="18" t="s">
        <v>19</v>
      </c>
      <c r="E15" s="37">
        <f>G15+F15</f>
        <v>240</v>
      </c>
      <c r="F15" s="18"/>
      <c r="G15" s="13">
        <f>IF(ISERROR(LARGE(H15:O15,4)),0,LARGE(H15:O15,4))+IF(ISERROR(LARGE(H15:O15,3)),0,LARGE(H15:O15,3))+IF(ISERROR(LARGE(H15:O15,2)),0,LARGE(H15:O15,2))+IF(ISERROR(LARGE(H15:O15,1)),0,LARGE(H15:O15,1))</f>
        <v>240</v>
      </c>
      <c r="H15" s="18">
        <v>64</v>
      </c>
      <c r="I15" s="18">
        <v>64</v>
      </c>
      <c r="J15" s="18">
        <v>64</v>
      </c>
      <c r="K15" s="18">
        <v>40</v>
      </c>
      <c r="L15" s="18"/>
      <c r="M15" s="18"/>
      <c r="N15" s="122">
        <v>48</v>
      </c>
      <c r="O15" s="18"/>
      <c r="P15" s="9">
        <f>SUM(H15:O15)</f>
        <v>280</v>
      </c>
      <c r="Q15" s="9"/>
      <c r="R15" s="9"/>
      <c r="S15" s="8"/>
    </row>
    <row r="16" spans="2:19" ht="15" customHeight="1">
      <c r="B16" s="1">
        <f>RANK(E16,E$3:E$96)</f>
        <v>14</v>
      </c>
      <c r="C16" s="134" t="s">
        <v>220</v>
      </c>
      <c r="D16" s="18" t="s">
        <v>17</v>
      </c>
      <c r="E16" s="37">
        <f>G16+F16</f>
        <v>232</v>
      </c>
      <c r="F16" s="18"/>
      <c r="G16" s="13">
        <f>IF(ISERROR(LARGE(H16:O16,4)),0,LARGE(H16:O16,4))+IF(ISERROR(LARGE(H16:O16,3)),0,LARGE(H16:O16,3))+IF(ISERROR(LARGE(H16:O16,2)),0,LARGE(H16:O16,2))+IF(ISERROR(LARGE(H16:O16,1)),0,LARGE(H16:O16,1))</f>
        <v>232</v>
      </c>
      <c r="H16" s="18">
        <v>64</v>
      </c>
      <c r="I16" s="18">
        <v>64</v>
      </c>
      <c r="J16" s="18">
        <v>32</v>
      </c>
      <c r="K16" s="18"/>
      <c r="L16" s="18">
        <v>72</v>
      </c>
      <c r="M16" s="18"/>
      <c r="N16" s="122"/>
      <c r="O16" s="18"/>
      <c r="P16" s="9">
        <f>SUM(H16:O16)</f>
        <v>232</v>
      </c>
      <c r="Q16" s="9"/>
      <c r="R16" s="18"/>
      <c r="S16" s="8"/>
    </row>
    <row r="17" spans="2:19" ht="15" customHeight="1">
      <c r="B17" s="126">
        <f>RANK(E17,E$3:E$96)</f>
        <v>15</v>
      </c>
      <c r="C17" s="127" t="s">
        <v>180</v>
      </c>
      <c r="D17" s="43" t="s">
        <v>16</v>
      </c>
      <c r="E17" s="120">
        <f>G17+F17</f>
        <v>208</v>
      </c>
      <c r="F17" s="42"/>
      <c r="G17" s="121">
        <f>IF(ISERROR(LARGE(H17:O17,4)),0,LARGE(H17:O17,4))+IF(ISERROR(LARGE(H17:O17,3)),0,LARGE(H17:O17,3))+IF(ISERROR(LARGE(H17:O17,2)),0,LARGE(H17:O17,2))+IF(ISERROR(LARGE(H17:O17,1)),0,LARGE(H17:O17,1))</f>
        <v>208</v>
      </c>
      <c r="H17" s="42"/>
      <c r="I17" s="42">
        <v>64</v>
      </c>
      <c r="J17" s="42">
        <v>64</v>
      </c>
      <c r="K17" s="42">
        <v>80</v>
      </c>
      <c r="L17" s="42"/>
      <c r="M17" s="42"/>
      <c r="N17" s="122"/>
      <c r="O17" s="42"/>
      <c r="P17" s="122">
        <f>SUM(H17:O17)</f>
        <v>208</v>
      </c>
      <c r="Q17" s="9"/>
      <c r="R17" s="9"/>
      <c r="S17" s="8"/>
    </row>
    <row r="18" spans="2:19" ht="15" customHeight="1">
      <c r="B18" s="1">
        <f>RANK(E18,E$3:E$96)</f>
        <v>16</v>
      </c>
      <c r="C18" s="143" t="s">
        <v>183</v>
      </c>
      <c r="D18" s="18" t="s">
        <v>162</v>
      </c>
      <c r="E18" s="37">
        <f>G18+F18</f>
        <v>176</v>
      </c>
      <c r="F18" s="18"/>
      <c r="G18" s="13">
        <f>IF(ISERROR(LARGE(H18:O18,4)),0,LARGE(H18:O18,4))+IF(ISERROR(LARGE(H18:O18,3)),0,LARGE(H18:O18,3))+IF(ISERROR(LARGE(H18:O18,2)),0,LARGE(H18:O18,2))+IF(ISERROR(LARGE(H18:O18,1)),0,LARGE(H18:O18,1))</f>
        <v>176</v>
      </c>
      <c r="H18" s="18">
        <v>32</v>
      </c>
      <c r="I18" s="18"/>
      <c r="J18" s="18"/>
      <c r="K18" s="18">
        <v>120</v>
      </c>
      <c r="L18" s="18">
        <v>24</v>
      </c>
      <c r="M18" s="18"/>
      <c r="N18" s="122"/>
      <c r="O18" s="18"/>
      <c r="P18" s="9">
        <f>SUM(H18:O18)</f>
        <v>176</v>
      </c>
      <c r="Q18" s="9"/>
      <c r="R18" s="9"/>
      <c r="S18" s="8"/>
    </row>
    <row r="19" spans="2:19" ht="15" customHeight="1">
      <c r="B19" s="126">
        <f>RANK(E19,E$3:E$96)</f>
        <v>17</v>
      </c>
      <c r="C19" s="127" t="s">
        <v>146</v>
      </c>
      <c r="D19" s="42" t="s">
        <v>236</v>
      </c>
      <c r="E19" s="120">
        <f>G19+F19</f>
        <v>144</v>
      </c>
      <c r="F19" s="42"/>
      <c r="G19" s="121">
        <f>IF(ISERROR(LARGE(H19:O19,4)),0,LARGE(H19:O19,4))+IF(ISERROR(LARGE(H19:O19,3)),0,LARGE(H19:O19,3))+IF(ISERROR(LARGE(H19:O19,2)),0,LARGE(H19:O19,2))+IF(ISERROR(LARGE(H19:O19,1)),0,LARGE(H19:O19,1))</f>
        <v>144</v>
      </c>
      <c r="H19" s="42">
        <v>96</v>
      </c>
      <c r="I19" s="42"/>
      <c r="J19" s="42"/>
      <c r="K19" s="42"/>
      <c r="L19" s="42"/>
      <c r="M19" s="42"/>
      <c r="N19" s="122">
        <v>48</v>
      </c>
      <c r="O19" s="42"/>
      <c r="P19" s="122">
        <f>SUM(H19:O19)</f>
        <v>144</v>
      </c>
      <c r="Q19" s="9"/>
      <c r="R19" s="9"/>
      <c r="S19" s="8"/>
    </row>
    <row r="20" spans="2:29" ht="15" customHeight="1">
      <c r="B20" s="1">
        <f>RANK(E20,E$3:E$96)</f>
        <v>18</v>
      </c>
      <c r="C20" s="135" t="s">
        <v>126</v>
      </c>
      <c r="D20" s="18" t="s">
        <v>83</v>
      </c>
      <c r="E20" s="37">
        <f>G20+F20</f>
        <v>136</v>
      </c>
      <c r="F20" s="18"/>
      <c r="G20" s="13">
        <f>IF(ISERROR(LARGE(H20:O20,4)),0,LARGE(H20:O20,4))+IF(ISERROR(LARGE(H20:O20,3)),0,LARGE(H20:O20,3))+IF(ISERROR(LARGE(H20:O20,2)),0,LARGE(H20:O20,2))+IF(ISERROR(LARGE(H20:O20,1)),0,LARGE(H20:O20,1))</f>
        <v>136</v>
      </c>
      <c r="H20" s="18">
        <v>32</v>
      </c>
      <c r="I20" s="18"/>
      <c r="J20" s="18"/>
      <c r="K20" s="18">
        <v>80</v>
      </c>
      <c r="L20" s="18">
        <v>24</v>
      </c>
      <c r="M20" s="18"/>
      <c r="N20" s="122"/>
      <c r="O20" s="18"/>
      <c r="P20" s="9">
        <f>SUM(H20:O20)</f>
        <v>136</v>
      </c>
      <c r="Q20" s="9"/>
      <c r="R20" s="9"/>
      <c r="S20" s="8"/>
      <c r="T20" s="8"/>
      <c r="U20" s="8"/>
      <c r="V20" s="10"/>
      <c r="W20" s="14"/>
      <c r="X20" s="10"/>
      <c r="Y20" s="10"/>
      <c r="Z20" s="10"/>
      <c r="AA20" s="10"/>
      <c r="AB20" s="10"/>
      <c r="AC20" s="11"/>
    </row>
    <row r="21" spans="2:19" ht="15" customHeight="1">
      <c r="B21" s="1">
        <f>RANK(E21,E$3:E$96)</f>
        <v>18</v>
      </c>
      <c r="C21" s="85" t="s">
        <v>270</v>
      </c>
      <c r="D21" s="42" t="s">
        <v>76</v>
      </c>
      <c r="E21" s="37">
        <f>G21+F21</f>
        <v>136</v>
      </c>
      <c r="F21" s="18"/>
      <c r="G21" s="13">
        <f>IF(ISERROR(LARGE(H21:O21,4)),0,LARGE(H21:O21,4))+IF(ISERROR(LARGE(H21:O21,3)),0,LARGE(H21:O21,3))+IF(ISERROR(LARGE(H21:O21,2)),0,LARGE(H21:O21,2))+IF(ISERROR(LARGE(H21:O21,1)),0,LARGE(H21:O21,1))</f>
        <v>136</v>
      </c>
      <c r="H21" s="18"/>
      <c r="I21" s="18"/>
      <c r="J21" s="18">
        <v>64</v>
      </c>
      <c r="K21" s="18"/>
      <c r="L21" s="18"/>
      <c r="M21" s="18"/>
      <c r="N21" s="122">
        <v>72</v>
      </c>
      <c r="O21" s="18"/>
      <c r="P21" s="9">
        <f>SUM(H21:O21)</f>
        <v>136</v>
      </c>
      <c r="Q21" s="9"/>
      <c r="R21" s="18"/>
      <c r="S21" s="8"/>
    </row>
    <row r="22" spans="2:19" ht="15" customHeight="1">
      <c r="B22" s="1">
        <f>RANK(E22,E$3:E$96)</f>
        <v>20</v>
      </c>
      <c r="C22" s="127" t="s">
        <v>269</v>
      </c>
      <c r="D22" s="25" t="s">
        <v>11</v>
      </c>
      <c r="E22" s="37">
        <f>G22+F22</f>
        <v>130</v>
      </c>
      <c r="F22" s="18"/>
      <c r="G22" s="13">
        <f>IF(ISERROR(LARGE(H22:O22,4)),0,LARGE(H22:O22,4))+IF(ISERROR(LARGE(H22:O22,3)),0,LARGE(H22:O22,3))+IF(ISERROR(LARGE(H22:O22,2)),0,LARGE(H22:O22,2))+IF(ISERROR(LARGE(H22:O22,1)),0,LARGE(H22:O22,1))</f>
        <v>130</v>
      </c>
      <c r="H22" s="18"/>
      <c r="I22" s="18"/>
      <c r="J22" s="18">
        <v>32</v>
      </c>
      <c r="K22" s="18"/>
      <c r="L22" s="18"/>
      <c r="M22" s="18"/>
      <c r="N22" s="122">
        <v>98</v>
      </c>
      <c r="O22" s="18"/>
      <c r="P22" s="9">
        <f>SUM(H22:O22)</f>
        <v>130</v>
      </c>
      <c r="Q22" s="9"/>
      <c r="R22" s="9"/>
      <c r="S22" s="8"/>
    </row>
    <row r="23" spans="2:19" ht="15" customHeight="1">
      <c r="B23" s="1">
        <f>RANK(E23,E$3:E$96)</f>
        <v>21</v>
      </c>
      <c r="C23" s="134" t="s">
        <v>179</v>
      </c>
      <c r="D23" s="18" t="s">
        <v>76</v>
      </c>
      <c r="E23" s="37">
        <f>G23+F23</f>
        <v>128</v>
      </c>
      <c r="F23" s="18"/>
      <c r="G23" s="13">
        <f>IF(ISERROR(LARGE(H23:O23,4)),0,LARGE(H23:O23,4))+IF(ISERROR(LARGE(H23:O23,3)),0,LARGE(H23:O23,3))+IF(ISERROR(LARGE(H23:O23,2)),0,LARGE(H23:O23,2))+IF(ISERROR(LARGE(H23:O23,1)),0,LARGE(H23:O23,1))</f>
        <v>128</v>
      </c>
      <c r="H23" s="18"/>
      <c r="I23" s="18"/>
      <c r="J23" s="18">
        <v>64</v>
      </c>
      <c r="K23" s="18">
        <v>40</v>
      </c>
      <c r="L23" s="18">
        <v>24</v>
      </c>
      <c r="M23" s="32"/>
      <c r="N23" s="149"/>
      <c r="O23" s="18"/>
      <c r="P23" s="9">
        <f>SUM(H23:O23)</f>
        <v>128</v>
      </c>
      <c r="Q23" s="9"/>
      <c r="R23" s="18"/>
      <c r="S23" s="8"/>
    </row>
    <row r="24" spans="2:19" ht="15" customHeight="1">
      <c r="B24" s="1">
        <f>RANK(E24,E$3:E$96)</f>
        <v>21</v>
      </c>
      <c r="C24" s="127" t="s">
        <v>211</v>
      </c>
      <c r="D24" s="21" t="s">
        <v>80</v>
      </c>
      <c r="E24" s="37">
        <f>G24+F24</f>
        <v>128</v>
      </c>
      <c r="F24" s="18"/>
      <c r="G24" s="13">
        <f>IF(ISERROR(LARGE(H24:O24,4)),0,LARGE(H24:O24,4))+IF(ISERROR(LARGE(H24:O24,3)),0,LARGE(H24:O24,3))+IF(ISERROR(LARGE(H24:O24,2)),0,LARGE(H24:O24,2))+IF(ISERROR(LARGE(H24:O24,1)),0,LARGE(H24:O24,1))</f>
        <v>128</v>
      </c>
      <c r="H24" s="18"/>
      <c r="I24" s="18"/>
      <c r="J24" s="18">
        <v>32</v>
      </c>
      <c r="K24" s="18"/>
      <c r="L24" s="18"/>
      <c r="M24" s="18">
        <v>48</v>
      </c>
      <c r="N24" s="122">
        <v>48</v>
      </c>
      <c r="O24" s="18"/>
      <c r="P24" s="9">
        <f>SUM(H24:O24)</f>
        <v>128</v>
      </c>
      <c r="Q24" s="9"/>
      <c r="R24" s="18"/>
      <c r="S24" s="8"/>
    </row>
    <row r="25" spans="1:19" ht="15" customHeight="1">
      <c r="A25" s="8"/>
      <c r="B25" s="126">
        <f>RANK(E25,E$3:E$96)</f>
        <v>23</v>
      </c>
      <c r="C25" s="127" t="s">
        <v>136</v>
      </c>
      <c r="D25" s="42" t="s">
        <v>19</v>
      </c>
      <c r="E25" s="120">
        <f>G25+F25</f>
        <v>96</v>
      </c>
      <c r="F25" s="42"/>
      <c r="G25" s="121">
        <f>IF(ISERROR(LARGE(H25:O25,4)),0,LARGE(H25:O25,4))+IF(ISERROR(LARGE(H25:O25,3)),0,LARGE(H25:O25,3))+IF(ISERROR(LARGE(H25:O25,2)),0,LARGE(H25:O25,2))+IF(ISERROR(LARGE(H25:O25,1)),0,LARGE(H25:O25,1))</f>
        <v>96</v>
      </c>
      <c r="H25" s="42">
        <v>32</v>
      </c>
      <c r="I25" s="42"/>
      <c r="J25" s="42"/>
      <c r="K25" s="42">
        <v>40</v>
      </c>
      <c r="L25" s="42">
        <v>24</v>
      </c>
      <c r="M25" s="42"/>
      <c r="N25" s="122"/>
      <c r="O25" s="42"/>
      <c r="P25" s="122">
        <f>SUM(H25:O25)</f>
        <v>96</v>
      </c>
      <c r="Q25" s="9"/>
      <c r="R25" s="9"/>
      <c r="S25" s="8"/>
    </row>
    <row r="26" spans="2:19" ht="15" customHeight="1">
      <c r="B26" s="1">
        <f>RANK(E26,E$3:E$96)</f>
        <v>23</v>
      </c>
      <c r="C26" s="136" t="s">
        <v>82</v>
      </c>
      <c r="D26" s="18" t="s">
        <v>76</v>
      </c>
      <c r="E26" s="37">
        <f>G26+F26</f>
        <v>96</v>
      </c>
      <c r="F26" s="18"/>
      <c r="G26" s="13">
        <f>IF(ISERROR(LARGE(H26:O26,4)),0,LARGE(H26:O26,4))+IF(ISERROR(LARGE(H26:O26,3)),0,LARGE(H26:O26,3))+IF(ISERROR(LARGE(H26:O26,2)),0,LARGE(H26:O26,2))+IF(ISERROR(LARGE(H26:O26,1)),0,LARGE(H26:O26,1))</f>
        <v>96</v>
      </c>
      <c r="H26" s="18">
        <v>32</v>
      </c>
      <c r="I26" s="18"/>
      <c r="J26" s="18"/>
      <c r="K26" s="18">
        <v>40</v>
      </c>
      <c r="L26" s="18">
        <v>24</v>
      </c>
      <c r="M26" s="18"/>
      <c r="N26" s="122"/>
      <c r="O26" s="18"/>
      <c r="P26" s="9">
        <f>SUM(H26:O26)</f>
        <v>96</v>
      </c>
      <c r="Q26" s="9"/>
      <c r="R26" s="9"/>
      <c r="S26" s="8"/>
    </row>
    <row r="27" spans="2:19" ht="15" customHeight="1">
      <c r="B27" s="1">
        <f>RANK(E27,E$3:E$96)</f>
        <v>23</v>
      </c>
      <c r="C27" s="40" t="s">
        <v>302</v>
      </c>
      <c r="D27" s="21" t="s">
        <v>210</v>
      </c>
      <c r="E27" s="37">
        <f>G27+F27</f>
        <v>96</v>
      </c>
      <c r="F27" s="18"/>
      <c r="G27" s="13">
        <f>IF(ISERROR(LARGE(H27:O27,4)),0,LARGE(H27:O27,4))+IF(ISERROR(LARGE(H27:O27,3)),0,LARGE(H27:O27,3))+IF(ISERROR(LARGE(H27:O27,2)),0,LARGE(H27:O27,2))+IF(ISERROR(LARGE(H27:O27,1)),0,LARGE(H27:O27,1))</f>
        <v>96</v>
      </c>
      <c r="H27" s="18"/>
      <c r="I27" s="18"/>
      <c r="J27" s="18">
        <v>96</v>
      </c>
      <c r="K27" s="18"/>
      <c r="L27" s="18"/>
      <c r="M27" s="18"/>
      <c r="N27" s="122"/>
      <c r="O27" s="18"/>
      <c r="P27" s="9">
        <f>SUM(H27:O27)</f>
        <v>96</v>
      </c>
      <c r="Q27" s="9"/>
      <c r="R27" s="9"/>
      <c r="S27" s="8"/>
    </row>
    <row r="28" spans="2:19" ht="15" customHeight="1">
      <c r="B28" s="1">
        <f>RANK(E28,E$3:E$96)</f>
        <v>26</v>
      </c>
      <c r="C28" s="148" t="s">
        <v>260</v>
      </c>
      <c r="D28" s="42" t="s">
        <v>76</v>
      </c>
      <c r="E28" s="37">
        <f>G28+F28</f>
        <v>88</v>
      </c>
      <c r="F28" s="18"/>
      <c r="G28" s="13">
        <f>IF(ISERROR(LARGE(H28:O28,4)),0,LARGE(H28:O28,4))+IF(ISERROR(LARGE(H28:O28,3)),0,LARGE(H28:O28,3))+IF(ISERROR(LARGE(H28:O28,2)),0,LARGE(H28:O28,2))+IF(ISERROR(LARGE(H28:O28,1)),0,LARGE(H28:O28,1))</f>
        <v>88</v>
      </c>
      <c r="H28" s="18"/>
      <c r="I28" s="18"/>
      <c r="J28" s="18">
        <v>64</v>
      </c>
      <c r="K28" s="18"/>
      <c r="L28" s="18"/>
      <c r="M28" s="18"/>
      <c r="N28" s="122">
        <v>24</v>
      </c>
      <c r="O28" s="18"/>
      <c r="P28" s="9">
        <f>SUM(H28:O28)</f>
        <v>88</v>
      </c>
      <c r="Q28" s="9"/>
      <c r="R28" s="9"/>
      <c r="S28" s="8"/>
    </row>
    <row r="29" spans="2:19" ht="15" customHeight="1">
      <c r="B29" s="126">
        <f>RANK(E29,E$3:E$96)</f>
        <v>27</v>
      </c>
      <c r="C29" s="139" t="s">
        <v>155</v>
      </c>
      <c r="D29" s="42" t="s">
        <v>19</v>
      </c>
      <c r="E29" s="120">
        <f>G29+F29</f>
        <v>80</v>
      </c>
      <c r="F29" s="42"/>
      <c r="G29" s="121">
        <f>IF(ISERROR(LARGE(H29:O29,4)),0,LARGE(H29:O29,4))+IF(ISERROR(LARGE(H29:O29,3)),0,LARGE(H29:O29,3))+IF(ISERROR(LARGE(H29:O29,2)),0,LARGE(H29:O29,2))+IF(ISERROR(LARGE(H29:O29,1)),0,LARGE(H29:O29,1))</f>
        <v>80</v>
      </c>
      <c r="H29" s="42">
        <v>32</v>
      </c>
      <c r="I29" s="42"/>
      <c r="J29" s="42"/>
      <c r="K29" s="42"/>
      <c r="L29" s="42">
        <v>48</v>
      </c>
      <c r="M29" s="42"/>
      <c r="N29" s="122"/>
      <c r="O29" s="42"/>
      <c r="P29" s="122">
        <f>SUM(H29:O29)</f>
        <v>80</v>
      </c>
      <c r="Q29" s="9"/>
      <c r="R29" s="18"/>
      <c r="S29" s="8"/>
    </row>
    <row r="30" spans="2:19" ht="15" customHeight="1">
      <c r="B30" s="1">
        <f>RANK(E30,E$3:E$96)</f>
        <v>28</v>
      </c>
      <c r="C30" s="139" t="s">
        <v>190</v>
      </c>
      <c r="D30" s="26" t="s">
        <v>19</v>
      </c>
      <c r="E30" s="37">
        <f>G30+F30</f>
        <v>64</v>
      </c>
      <c r="F30" s="18"/>
      <c r="G30" s="13">
        <f>IF(ISERROR(LARGE(H30:O30,4)),0,LARGE(H30:O30,4))+IF(ISERROR(LARGE(H30:O30,3)),0,LARGE(H30:O30,3))+IF(ISERROR(LARGE(H30:O30,2)),0,LARGE(H30:O30,2))+IF(ISERROR(LARGE(H30:O30,1)),0,LARGE(H30:O30,1))</f>
        <v>64</v>
      </c>
      <c r="H30" s="18"/>
      <c r="I30" s="18">
        <v>32</v>
      </c>
      <c r="J30" s="18">
        <v>32</v>
      </c>
      <c r="K30" s="18"/>
      <c r="L30" s="18"/>
      <c r="M30" s="18"/>
      <c r="N30" s="122"/>
      <c r="O30" s="18"/>
      <c r="P30" s="9">
        <f>SUM(H30:O30)</f>
        <v>64</v>
      </c>
      <c r="Q30" s="9"/>
      <c r="R30" s="9"/>
      <c r="S30" s="8"/>
    </row>
    <row r="31" spans="2:19" ht="15" customHeight="1">
      <c r="B31" s="1">
        <f>RANK(E31,E$3:E$96)</f>
        <v>28</v>
      </c>
      <c r="C31" s="45" t="s">
        <v>208</v>
      </c>
      <c r="D31" s="25" t="s">
        <v>11</v>
      </c>
      <c r="E31" s="37">
        <f>G31+F31</f>
        <v>64</v>
      </c>
      <c r="F31" s="18"/>
      <c r="G31" s="13">
        <f>IF(ISERROR(LARGE(H31:O31,4)),0,LARGE(H31:O31,4))+IF(ISERROR(LARGE(H31:O31,3)),0,LARGE(H31:O31,3))+IF(ISERROR(LARGE(H31:O31,2)),0,LARGE(H31:O31,2))+IF(ISERROR(LARGE(H31:O31,1)),0,LARGE(H31:O31,1))</f>
        <v>64</v>
      </c>
      <c r="H31" s="18"/>
      <c r="I31" s="18">
        <v>32</v>
      </c>
      <c r="J31" s="18">
        <v>32</v>
      </c>
      <c r="K31" s="18"/>
      <c r="L31" s="18"/>
      <c r="M31" s="18"/>
      <c r="N31" s="122"/>
      <c r="O31" s="18"/>
      <c r="P31" s="9">
        <f>SUM(H31:O31)</f>
        <v>64</v>
      </c>
      <c r="Q31" s="9"/>
      <c r="R31" s="18"/>
      <c r="S31" s="8"/>
    </row>
    <row r="32" spans="2:19" ht="15" customHeight="1">
      <c r="B32" s="1">
        <f>RANK(E32,E$3:E$96)</f>
        <v>28</v>
      </c>
      <c r="C32" s="40" t="s">
        <v>263</v>
      </c>
      <c r="D32" s="18" t="s">
        <v>264</v>
      </c>
      <c r="E32" s="37">
        <f>G32+F32</f>
        <v>64</v>
      </c>
      <c r="F32" s="18"/>
      <c r="G32" s="13">
        <f>IF(ISERROR(LARGE(H32:O32,4)),0,LARGE(H32:O32,4))+IF(ISERROR(LARGE(H32:O32,3)),0,LARGE(H32:O32,3))+IF(ISERROR(LARGE(H32:O32,2)),0,LARGE(H32:O32,2))+IF(ISERROR(LARGE(H32:O32,1)),0,LARGE(H32:O32,1))</f>
        <v>64</v>
      </c>
      <c r="H32" s="18"/>
      <c r="I32" s="18">
        <v>32</v>
      </c>
      <c r="J32" s="18">
        <v>32</v>
      </c>
      <c r="K32" s="18"/>
      <c r="L32" s="18"/>
      <c r="M32" s="18"/>
      <c r="N32" s="122"/>
      <c r="O32" s="18"/>
      <c r="P32" s="9">
        <f>SUM(H32:O32)</f>
        <v>64</v>
      </c>
      <c r="Q32" s="9"/>
      <c r="R32" s="9"/>
      <c r="S32" s="8"/>
    </row>
    <row r="33" spans="2:19" ht="15" customHeight="1">
      <c r="B33" s="1">
        <f>RANK(E33,E$3:E$96)</f>
        <v>28</v>
      </c>
      <c r="C33" s="40" t="s">
        <v>265</v>
      </c>
      <c r="D33" s="18" t="s">
        <v>19</v>
      </c>
      <c r="E33" s="37">
        <f>G33+F33</f>
        <v>64</v>
      </c>
      <c r="F33" s="18"/>
      <c r="G33" s="13">
        <f>IF(ISERROR(LARGE(H33:O33,4)),0,LARGE(H33:O33,4))+IF(ISERROR(LARGE(H33:O33,3)),0,LARGE(H33:O33,3))+IF(ISERROR(LARGE(H33:O33,2)),0,LARGE(H33:O33,2))+IF(ISERROR(LARGE(H33:O33,1)),0,LARGE(H33:O33,1))</f>
        <v>64</v>
      </c>
      <c r="H33" s="18"/>
      <c r="I33" s="18">
        <v>32</v>
      </c>
      <c r="J33" s="18">
        <v>32</v>
      </c>
      <c r="K33" s="18"/>
      <c r="L33" s="18"/>
      <c r="M33" s="18"/>
      <c r="N33" s="122"/>
      <c r="O33" s="18"/>
      <c r="P33" s="9">
        <f>SUM(H33:O33)</f>
        <v>64</v>
      </c>
      <c r="Q33" s="9"/>
      <c r="R33" s="9"/>
      <c r="S33" s="8"/>
    </row>
    <row r="34" spans="2:19" ht="15" customHeight="1">
      <c r="B34" s="1">
        <f>RANK(E34,E$3:E$96)</f>
        <v>28</v>
      </c>
      <c r="C34" s="40" t="s">
        <v>266</v>
      </c>
      <c r="D34" s="150" t="s">
        <v>11</v>
      </c>
      <c r="E34" s="37">
        <f>G34+F34</f>
        <v>64</v>
      </c>
      <c r="F34" s="18"/>
      <c r="G34" s="13">
        <f>IF(ISERROR(LARGE(H34:O34,4)),0,LARGE(H34:O34,4))+IF(ISERROR(LARGE(H34:O34,3)),0,LARGE(H34:O34,3))+IF(ISERROR(LARGE(H34:O34,2)),0,LARGE(H34:O34,2))+IF(ISERROR(LARGE(H34:O34,1)),0,LARGE(H34:O34,1))</f>
        <v>64</v>
      </c>
      <c r="H34" s="18"/>
      <c r="I34" s="18">
        <v>32</v>
      </c>
      <c r="J34" s="18">
        <v>32</v>
      </c>
      <c r="K34" s="18"/>
      <c r="L34" s="18"/>
      <c r="M34" s="18"/>
      <c r="N34" s="122"/>
      <c r="O34" s="18"/>
      <c r="P34" s="9">
        <f>SUM(H34:O34)</f>
        <v>64</v>
      </c>
      <c r="Q34" s="9"/>
      <c r="R34" s="9"/>
      <c r="S34" s="8"/>
    </row>
    <row r="35" spans="2:19" ht="15" customHeight="1">
      <c r="B35" s="1">
        <f aca="true" t="shared" si="0" ref="B35:B56">RANK(E35,E$3:E$96)</f>
        <v>33</v>
      </c>
      <c r="C35" s="45" t="s">
        <v>272</v>
      </c>
      <c r="D35" s="25" t="s">
        <v>273</v>
      </c>
      <c r="E35" s="37">
        <f aca="true" t="shared" si="1" ref="E35:E66">G35+F35</f>
        <v>56</v>
      </c>
      <c r="F35" s="18"/>
      <c r="G35" s="13">
        <f aca="true" t="shared" si="2" ref="G35:G66">IF(ISERROR(LARGE(H35:O35,4)),0,LARGE(H35:O35,4))+IF(ISERROR(LARGE(H35:O35,3)),0,LARGE(H35:O35,3))+IF(ISERROR(LARGE(H35:O35,2)),0,LARGE(H35:O35,2))+IF(ISERROR(LARGE(H35:O35,1)),0,LARGE(H35:O35,1))</f>
        <v>56</v>
      </c>
      <c r="H35" s="18"/>
      <c r="I35" s="18"/>
      <c r="J35" s="18">
        <v>32</v>
      </c>
      <c r="K35" s="18"/>
      <c r="L35" s="18"/>
      <c r="M35" s="18"/>
      <c r="N35" s="122">
        <v>24</v>
      </c>
      <c r="O35" s="18"/>
      <c r="P35" s="9">
        <f aca="true" t="shared" si="3" ref="P35:P66">SUM(H35:O35)</f>
        <v>56</v>
      </c>
      <c r="Q35" s="9"/>
      <c r="R35" s="9"/>
      <c r="S35" s="8"/>
    </row>
    <row r="36" spans="2:19" ht="15" customHeight="1">
      <c r="B36" s="1">
        <f t="shared" si="0"/>
        <v>34</v>
      </c>
      <c r="C36" s="40" t="s">
        <v>221</v>
      </c>
      <c r="D36" s="18" t="s">
        <v>222</v>
      </c>
      <c r="E36" s="37">
        <f t="shared" si="1"/>
        <v>48</v>
      </c>
      <c r="F36" s="18"/>
      <c r="G36" s="13">
        <f t="shared" si="2"/>
        <v>48</v>
      </c>
      <c r="H36" s="18"/>
      <c r="I36" s="18"/>
      <c r="J36" s="18"/>
      <c r="K36" s="18"/>
      <c r="L36" s="18">
        <v>48</v>
      </c>
      <c r="M36" s="18"/>
      <c r="N36" s="122"/>
      <c r="O36" s="18"/>
      <c r="P36" s="9">
        <f t="shared" si="3"/>
        <v>48</v>
      </c>
      <c r="Q36" s="9"/>
      <c r="R36" s="9"/>
      <c r="S36" s="8"/>
    </row>
    <row r="37" spans="2:19" ht="15" customHeight="1">
      <c r="B37" s="1">
        <f t="shared" si="0"/>
        <v>35</v>
      </c>
      <c r="C37" s="127" t="s">
        <v>182</v>
      </c>
      <c r="D37" s="18" t="s">
        <v>76</v>
      </c>
      <c r="E37" s="37">
        <f t="shared" si="1"/>
        <v>32</v>
      </c>
      <c r="F37" s="18"/>
      <c r="G37" s="13">
        <f t="shared" si="2"/>
        <v>32</v>
      </c>
      <c r="H37" s="18"/>
      <c r="I37" s="18"/>
      <c r="J37" s="18">
        <v>32</v>
      </c>
      <c r="K37" s="18"/>
      <c r="L37" s="18"/>
      <c r="M37" s="18"/>
      <c r="N37" s="122"/>
      <c r="O37" s="18"/>
      <c r="P37" s="9">
        <f t="shared" si="3"/>
        <v>32</v>
      </c>
      <c r="Q37" s="9"/>
      <c r="R37" s="9"/>
      <c r="S37" s="8"/>
    </row>
    <row r="38" spans="2:19" ht="15" customHeight="1">
      <c r="B38" s="1">
        <f t="shared" si="0"/>
        <v>35</v>
      </c>
      <c r="C38" s="40" t="s">
        <v>225</v>
      </c>
      <c r="D38" s="42" t="s">
        <v>19</v>
      </c>
      <c r="E38" s="37">
        <f t="shared" si="1"/>
        <v>32</v>
      </c>
      <c r="F38" s="42"/>
      <c r="G38" s="121">
        <f t="shared" si="2"/>
        <v>32</v>
      </c>
      <c r="H38" s="42">
        <v>32</v>
      </c>
      <c r="I38" s="42"/>
      <c r="J38" s="42"/>
      <c r="K38" s="42"/>
      <c r="L38" s="42"/>
      <c r="M38" s="42"/>
      <c r="N38" s="122"/>
      <c r="O38" s="42"/>
      <c r="P38" s="122">
        <f t="shared" si="3"/>
        <v>32</v>
      </c>
      <c r="Q38" s="9"/>
      <c r="R38" s="9"/>
      <c r="S38" s="8"/>
    </row>
    <row r="39" spans="2:19" ht="15" customHeight="1">
      <c r="B39" s="1">
        <f t="shared" si="0"/>
        <v>35</v>
      </c>
      <c r="C39" s="157" t="s">
        <v>209</v>
      </c>
      <c r="D39" s="159" t="s">
        <v>11</v>
      </c>
      <c r="E39" s="37">
        <f t="shared" si="1"/>
        <v>32</v>
      </c>
      <c r="F39" s="18"/>
      <c r="G39" s="13">
        <f t="shared" si="2"/>
        <v>32</v>
      </c>
      <c r="H39" s="49"/>
      <c r="I39" s="49">
        <v>32</v>
      </c>
      <c r="J39" s="49"/>
      <c r="K39" s="49"/>
      <c r="L39" s="18"/>
      <c r="M39" s="18"/>
      <c r="N39" s="122"/>
      <c r="O39" s="18"/>
      <c r="P39" s="9">
        <f t="shared" si="3"/>
        <v>32</v>
      </c>
      <c r="Q39" s="9"/>
      <c r="R39" s="9"/>
      <c r="S39" s="8"/>
    </row>
    <row r="40" spans="2:19" ht="15" customHeight="1">
      <c r="B40" s="1">
        <f t="shared" si="0"/>
        <v>35</v>
      </c>
      <c r="C40" s="146" t="s">
        <v>268</v>
      </c>
      <c r="D40" s="144" t="s">
        <v>78</v>
      </c>
      <c r="E40" s="37">
        <f t="shared" si="1"/>
        <v>32</v>
      </c>
      <c r="F40" s="21"/>
      <c r="G40" s="13">
        <f t="shared" si="2"/>
        <v>32</v>
      </c>
      <c r="H40" s="21"/>
      <c r="I40" s="21">
        <v>32</v>
      </c>
      <c r="J40" s="21"/>
      <c r="K40" s="21"/>
      <c r="L40" s="18"/>
      <c r="M40" s="18"/>
      <c r="N40" s="122"/>
      <c r="O40" s="18"/>
      <c r="P40" s="9">
        <f t="shared" si="3"/>
        <v>32</v>
      </c>
      <c r="Q40" s="9"/>
      <c r="R40" s="9"/>
      <c r="S40" s="8"/>
    </row>
    <row r="41" spans="2:19" ht="15" customHeight="1">
      <c r="B41" s="1">
        <f t="shared" si="0"/>
        <v>35</v>
      </c>
      <c r="C41" s="28" t="s">
        <v>226</v>
      </c>
      <c r="D41" s="49" t="s">
        <v>83</v>
      </c>
      <c r="E41" s="37">
        <f t="shared" si="1"/>
        <v>32</v>
      </c>
      <c r="F41" s="18"/>
      <c r="G41" s="13">
        <f t="shared" si="2"/>
        <v>32</v>
      </c>
      <c r="H41" s="18">
        <v>32</v>
      </c>
      <c r="I41" s="18"/>
      <c r="J41" s="18"/>
      <c r="K41" s="18"/>
      <c r="L41" s="18"/>
      <c r="M41" s="18"/>
      <c r="N41" s="122"/>
      <c r="O41" s="18"/>
      <c r="P41" s="9">
        <f t="shared" si="3"/>
        <v>32</v>
      </c>
      <c r="Q41" s="9"/>
      <c r="R41" s="9"/>
      <c r="S41" s="8"/>
    </row>
    <row r="42" spans="2:19" ht="15" customHeight="1">
      <c r="B42" s="126">
        <f t="shared" si="0"/>
        <v>35</v>
      </c>
      <c r="C42" s="40" t="s">
        <v>300</v>
      </c>
      <c r="D42" s="42" t="s">
        <v>11</v>
      </c>
      <c r="E42" s="120">
        <f t="shared" si="1"/>
        <v>32</v>
      </c>
      <c r="F42" s="42"/>
      <c r="G42" s="121">
        <f t="shared" si="2"/>
        <v>32</v>
      </c>
      <c r="H42" s="42"/>
      <c r="I42" s="42"/>
      <c r="J42" s="42">
        <v>32</v>
      </c>
      <c r="K42" s="42"/>
      <c r="L42" s="42"/>
      <c r="M42" s="42"/>
      <c r="N42" s="122"/>
      <c r="O42" s="42"/>
      <c r="P42" s="122">
        <f t="shared" si="3"/>
        <v>32</v>
      </c>
      <c r="Q42" s="9"/>
      <c r="R42" s="9"/>
      <c r="S42" s="8"/>
    </row>
    <row r="43" spans="2:19" ht="15" customHeight="1">
      <c r="B43" s="1">
        <f t="shared" si="0"/>
        <v>35</v>
      </c>
      <c r="C43" s="141" t="s">
        <v>301</v>
      </c>
      <c r="D43" s="18" t="s">
        <v>19</v>
      </c>
      <c r="E43" s="37">
        <f t="shared" si="1"/>
        <v>32</v>
      </c>
      <c r="F43" s="18"/>
      <c r="G43" s="13">
        <f t="shared" si="2"/>
        <v>32</v>
      </c>
      <c r="H43" s="18"/>
      <c r="I43" s="18"/>
      <c r="J43" s="18">
        <v>32</v>
      </c>
      <c r="K43" s="18"/>
      <c r="L43" s="18"/>
      <c r="M43" s="18"/>
      <c r="N43" s="122"/>
      <c r="O43" s="18"/>
      <c r="P43" s="9">
        <f t="shared" si="3"/>
        <v>32</v>
      </c>
      <c r="Q43" s="9"/>
      <c r="R43" s="9"/>
      <c r="S43" s="8"/>
    </row>
    <row r="44" spans="2:19" ht="15" customHeight="1">
      <c r="B44" s="1">
        <f t="shared" si="0"/>
        <v>42</v>
      </c>
      <c r="C44" s="40" t="s">
        <v>156</v>
      </c>
      <c r="D44" s="147" t="s">
        <v>19</v>
      </c>
      <c r="E44" s="37">
        <f t="shared" si="1"/>
        <v>24</v>
      </c>
      <c r="F44" s="18"/>
      <c r="G44" s="13">
        <f t="shared" si="2"/>
        <v>24</v>
      </c>
      <c r="H44" s="18"/>
      <c r="I44" s="18"/>
      <c r="J44" s="18"/>
      <c r="K44" s="18"/>
      <c r="L44" s="18">
        <v>24</v>
      </c>
      <c r="M44" s="18"/>
      <c r="N44" s="122"/>
      <c r="O44" s="18"/>
      <c r="P44" s="9">
        <f t="shared" si="3"/>
        <v>24</v>
      </c>
      <c r="Q44" s="9"/>
      <c r="R44" s="9"/>
      <c r="S44" s="8"/>
    </row>
    <row r="45" spans="2:19" ht="15" customHeight="1">
      <c r="B45" s="1">
        <f t="shared" si="0"/>
        <v>42</v>
      </c>
      <c r="C45" s="158" t="s">
        <v>271</v>
      </c>
      <c r="D45" s="142" t="s">
        <v>76</v>
      </c>
      <c r="E45" s="37">
        <f t="shared" si="1"/>
        <v>24</v>
      </c>
      <c r="F45" s="18"/>
      <c r="G45" s="13">
        <f t="shared" si="2"/>
        <v>24</v>
      </c>
      <c r="H45" s="18"/>
      <c r="I45" s="18"/>
      <c r="J45" s="18"/>
      <c r="K45" s="18"/>
      <c r="L45" s="18"/>
      <c r="M45" s="18"/>
      <c r="N45" s="122">
        <v>24</v>
      </c>
      <c r="O45" s="18"/>
      <c r="P45" s="9">
        <f t="shared" si="3"/>
        <v>24</v>
      </c>
      <c r="Q45" s="9"/>
      <c r="R45" s="9"/>
      <c r="S45" s="8"/>
    </row>
    <row r="46" spans="2:19" ht="15" customHeight="1">
      <c r="B46" s="126">
        <f t="shared" si="0"/>
        <v>44</v>
      </c>
      <c r="C46" s="40" t="s">
        <v>79</v>
      </c>
      <c r="D46" s="42" t="s">
        <v>237</v>
      </c>
      <c r="E46" s="120">
        <f t="shared" si="1"/>
        <v>0</v>
      </c>
      <c r="F46" s="42"/>
      <c r="G46" s="121">
        <f t="shared" si="2"/>
        <v>0</v>
      </c>
      <c r="H46" s="42"/>
      <c r="I46" s="42"/>
      <c r="J46" s="42"/>
      <c r="K46" s="42"/>
      <c r="L46" s="42"/>
      <c r="M46" s="42"/>
      <c r="N46" s="122"/>
      <c r="O46" s="42"/>
      <c r="P46" s="122">
        <f t="shared" si="3"/>
        <v>0</v>
      </c>
      <c r="Q46" s="9"/>
      <c r="R46" s="9"/>
      <c r="S46" s="8"/>
    </row>
    <row r="47" spans="2:19" ht="15" customHeight="1">
      <c r="B47" s="1">
        <f t="shared" si="0"/>
        <v>44</v>
      </c>
      <c r="C47" s="137" t="s">
        <v>157</v>
      </c>
      <c r="D47" s="49" t="s">
        <v>85</v>
      </c>
      <c r="E47" s="37">
        <f t="shared" si="1"/>
        <v>0</v>
      </c>
      <c r="F47" s="18"/>
      <c r="G47" s="13">
        <f t="shared" si="2"/>
        <v>0</v>
      </c>
      <c r="H47" s="18"/>
      <c r="I47" s="18"/>
      <c r="J47" s="18"/>
      <c r="K47" s="18"/>
      <c r="L47" s="18"/>
      <c r="M47" s="18"/>
      <c r="N47" s="122"/>
      <c r="O47" s="18"/>
      <c r="P47" s="9">
        <f t="shared" si="3"/>
        <v>0</v>
      </c>
      <c r="Q47" s="9"/>
      <c r="R47" s="9"/>
      <c r="S47" s="8"/>
    </row>
    <row r="48" spans="2:19" ht="15" customHeight="1">
      <c r="B48" s="1">
        <f t="shared" si="0"/>
        <v>44</v>
      </c>
      <c r="C48" s="23"/>
      <c r="D48" s="18"/>
      <c r="E48" s="37">
        <f t="shared" si="1"/>
        <v>0</v>
      </c>
      <c r="F48" s="18"/>
      <c r="G48" s="13">
        <f t="shared" si="2"/>
        <v>0</v>
      </c>
      <c r="H48" s="18"/>
      <c r="I48" s="18"/>
      <c r="J48" s="18"/>
      <c r="K48" s="18"/>
      <c r="L48" s="18"/>
      <c r="M48" s="18"/>
      <c r="N48" s="122"/>
      <c r="O48" s="18"/>
      <c r="P48" s="9">
        <f t="shared" si="3"/>
        <v>0</v>
      </c>
      <c r="Q48" s="9"/>
      <c r="R48" s="9"/>
      <c r="S48" s="8"/>
    </row>
    <row r="49" spans="2:19" ht="15" customHeight="1">
      <c r="B49" s="1">
        <f t="shared" si="0"/>
        <v>44</v>
      </c>
      <c r="C49" s="23"/>
      <c r="D49" s="18"/>
      <c r="E49" s="37">
        <f t="shared" si="1"/>
        <v>0</v>
      </c>
      <c r="F49" s="18"/>
      <c r="G49" s="13">
        <f t="shared" si="2"/>
        <v>0</v>
      </c>
      <c r="H49" s="18"/>
      <c r="I49" s="18"/>
      <c r="J49" s="18"/>
      <c r="K49" s="18"/>
      <c r="L49" s="18"/>
      <c r="M49" s="18"/>
      <c r="N49" s="122"/>
      <c r="O49" s="18"/>
      <c r="P49" s="9">
        <f t="shared" si="3"/>
        <v>0</v>
      </c>
      <c r="Q49" s="9"/>
      <c r="R49" s="9"/>
      <c r="S49" s="8"/>
    </row>
    <row r="50" spans="2:19" ht="15" customHeight="1">
      <c r="B50" s="1">
        <f t="shared" si="0"/>
        <v>44</v>
      </c>
      <c r="C50" s="22"/>
      <c r="D50" s="21"/>
      <c r="E50" s="37">
        <f t="shared" si="1"/>
        <v>0</v>
      </c>
      <c r="F50" s="18"/>
      <c r="G50" s="13">
        <f t="shared" si="2"/>
        <v>0</v>
      </c>
      <c r="H50" s="18"/>
      <c r="I50" s="18"/>
      <c r="J50" s="18"/>
      <c r="K50" s="18"/>
      <c r="L50" s="18"/>
      <c r="M50" s="18"/>
      <c r="N50" s="122"/>
      <c r="O50" s="18"/>
      <c r="P50" s="9">
        <f t="shared" si="3"/>
        <v>0</v>
      </c>
      <c r="Q50" s="9"/>
      <c r="R50" s="9"/>
      <c r="S50" s="8"/>
    </row>
    <row r="51" spans="2:19" ht="15" customHeight="1">
      <c r="B51" s="1">
        <f t="shared" si="0"/>
        <v>44</v>
      </c>
      <c r="C51" s="22"/>
      <c r="D51" s="21"/>
      <c r="E51" s="37">
        <f t="shared" si="1"/>
        <v>0</v>
      </c>
      <c r="F51" s="18"/>
      <c r="G51" s="13">
        <f t="shared" si="2"/>
        <v>0</v>
      </c>
      <c r="H51" s="18"/>
      <c r="I51" s="18"/>
      <c r="J51" s="18"/>
      <c r="K51" s="18"/>
      <c r="L51" s="18"/>
      <c r="M51" s="18"/>
      <c r="N51" s="122"/>
      <c r="O51" s="18"/>
      <c r="P51" s="9">
        <f t="shared" si="3"/>
        <v>0</v>
      </c>
      <c r="Q51" s="9"/>
      <c r="R51" s="9"/>
      <c r="S51" s="8"/>
    </row>
    <row r="52" spans="2:19" ht="15" customHeight="1">
      <c r="B52" s="1">
        <f t="shared" si="0"/>
        <v>44</v>
      </c>
      <c r="C52" s="27"/>
      <c r="D52" s="21"/>
      <c r="E52" s="37">
        <f t="shared" si="1"/>
        <v>0</v>
      </c>
      <c r="F52" s="18"/>
      <c r="G52" s="13">
        <f t="shared" si="2"/>
        <v>0</v>
      </c>
      <c r="H52" s="18"/>
      <c r="I52" s="18"/>
      <c r="J52" s="18"/>
      <c r="K52" s="18"/>
      <c r="L52" s="18"/>
      <c r="M52" s="18"/>
      <c r="N52" s="122"/>
      <c r="O52" s="18"/>
      <c r="P52" s="9">
        <f t="shared" si="3"/>
        <v>0</v>
      </c>
      <c r="Q52" s="9"/>
      <c r="R52" s="9"/>
      <c r="S52" s="8"/>
    </row>
    <row r="53" spans="2:19" ht="15" customHeight="1">
      <c r="B53" s="1">
        <f t="shared" si="0"/>
        <v>44</v>
      </c>
      <c r="C53" s="20"/>
      <c r="D53" s="21"/>
      <c r="E53" s="37">
        <f t="shared" si="1"/>
        <v>0</v>
      </c>
      <c r="F53" s="18"/>
      <c r="G53" s="13">
        <f t="shared" si="2"/>
        <v>0</v>
      </c>
      <c r="H53" s="18"/>
      <c r="I53" s="18"/>
      <c r="J53" s="18"/>
      <c r="K53" s="18"/>
      <c r="L53" s="18"/>
      <c r="M53" s="18"/>
      <c r="N53" s="122"/>
      <c r="O53" s="18"/>
      <c r="P53" s="9">
        <f t="shared" si="3"/>
        <v>0</v>
      </c>
      <c r="Q53" s="9"/>
      <c r="R53" s="9"/>
      <c r="S53" s="8"/>
    </row>
    <row r="54" spans="2:29" ht="15" customHeight="1">
      <c r="B54" s="1">
        <f t="shared" si="0"/>
        <v>44</v>
      </c>
      <c r="C54" s="27"/>
      <c r="D54" s="18"/>
      <c r="E54" s="37">
        <f t="shared" si="1"/>
        <v>0</v>
      </c>
      <c r="F54" s="18"/>
      <c r="G54" s="13">
        <f t="shared" si="2"/>
        <v>0</v>
      </c>
      <c r="H54" s="18"/>
      <c r="I54" s="18"/>
      <c r="J54" s="18"/>
      <c r="K54" s="18"/>
      <c r="L54" s="18"/>
      <c r="M54" s="18"/>
      <c r="N54" s="122"/>
      <c r="O54" s="18"/>
      <c r="P54" s="9">
        <f t="shared" si="3"/>
        <v>0</v>
      </c>
      <c r="Q54" s="9"/>
      <c r="R54" s="9"/>
      <c r="S54" s="8"/>
      <c r="T54" s="8"/>
      <c r="U54" s="8"/>
      <c r="V54" s="10"/>
      <c r="W54" s="14"/>
      <c r="X54" s="10"/>
      <c r="Y54" s="10"/>
      <c r="Z54" s="10"/>
      <c r="AA54" s="10"/>
      <c r="AB54" s="10"/>
      <c r="AC54" s="11"/>
    </row>
    <row r="55" spans="2:19" ht="15" customHeight="1">
      <c r="B55" s="1">
        <f t="shared" si="0"/>
        <v>44</v>
      </c>
      <c r="C55" s="22"/>
      <c r="D55" s="18"/>
      <c r="E55" s="37">
        <f t="shared" si="1"/>
        <v>0</v>
      </c>
      <c r="F55" s="18"/>
      <c r="G55" s="13">
        <f t="shared" si="2"/>
        <v>0</v>
      </c>
      <c r="H55" s="18"/>
      <c r="I55" s="18"/>
      <c r="J55" s="18"/>
      <c r="K55" s="18"/>
      <c r="L55" s="18"/>
      <c r="M55" s="18"/>
      <c r="N55" s="122"/>
      <c r="O55" s="18"/>
      <c r="P55" s="9">
        <f t="shared" si="3"/>
        <v>0</v>
      </c>
      <c r="Q55" s="9"/>
      <c r="R55" s="9"/>
      <c r="S55" s="8"/>
    </row>
    <row r="56" spans="2:19" ht="15" customHeight="1">
      <c r="B56" s="1">
        <f t="shared" si="0"/>
        <v>44</v>
      </c>
      <c r="C56" s="22"/>
      <c r="D56" s="25"/>
      <c r="E56" s="37">
        <f t="shared" si="1"/>
        <v>0</v>
      </c>
      <c r="F56" s="18"/>
      <c r="G56" s="13">
        <f t="shared" si="2"/>
        <v>0</v>
      </c>
      <c r="H56" s="18"/>
      <c r="I56" s="18"/>
      <c r="J56" s="18"/>
      <c r="K56" s="18"/>
      <c r="L56" s="18"/>
      <c r="M56" s="18"/>
      <c r="N56" s="122"/>
      <c r="O56" s="18"/>
      <c r="P56" s="9">
        <f t="shared" si="3"/>
        <v>0</v>
      </c>
      <c r="Q56" s="9"/>
      <c r="R56" s="9"/>
      <c r="S56" s="8"/>
    </row>
    <row r="57" spans="2:18" ht="15" customHeight="1">
      <c r="B57" s="1"/>
      <c r="C57" s="48"/>
      <c r="D57" s="18"/>
      <c r="E57" s="37"/>
      <c r="F57" s="18"/>
      <c r="G57" s="13"/>
      <c r="H57" s="18"/>
      <c r="I57" s="18"/>
      <c r="J57" s="18"/>
      <c r="K57" s="18"/>
      <c r="L57" s="18"/>
      <c r="M57" s="18"/>
      <c r="N57" s="122"/>
      <c r="O57" s="18"/>
      <c r="P57" s="9">
        <f t="shared" si="3"/>
        <v>0</v>
      </c>
      <c r="Q57" s="9"/>
      <c r="R57" s="9"/>
    </row>
    <row r="58" spans="2:19" ht="15" customHeight="1">
      <c r="B58" s="1"/>
      <c r="C58" s="137"/>
      <c r="D58" s="26"/>
      <c r="E58" s="37"/>
      <c r="F58" s="18"/>
      <c r="G58" s="13"/>
      <c r="H58" s="18"/>
      <c r="I58" s="18"/>
      <c r="J58" s="18"/>
      <c r="K58" s="18"/>
      <c r="L58" s="18"/>
      <c r="M58" s="18"/>
      <c r="N58" s="122"/>
      <c r="O58" s="18"/>
      <c r="P58" s="9">
        <f t="shared" si="3"/>
        <v>0</v>
      </c>
      <c r="Q58" s="9"/>
      <c r="R58" s="9"/>
      <c r="S58" s="8"/>
    </row>
    <row r="59" spans="2:19" ht="15" customHeight="1">
      <c r="B59" s="1"/>
      <c r="C59" s="45"/>
      <c r="D59" s="18"/>
      <c r="E59" s="37"/>
      <c r="F59" s="18"/>
      <c r="G59" s="13"/>
      <c r="H59" s="18"/>
      <c r="I59" s="18"/>
      <c r="J59" s="18"/>
      <c r="K59" s="18"/>
      <c r="L59" s="18"/>
      <c r="M59" s="18"/>
      <c r="N59" s="122"/>
      <c r="O59" s="18"/>
      <c r="P59" s="9">
        <f t="shared" si="3"/>
        <v>0</v>
      </c>
      <c r="Q59" s="9"/>
      <c r="R59" s="9"/>
      <c r="S59" s="8"/>
    </row>
    <row r="60" spans="2:19" ht="15" customHeight="1">
      <c r="B60" s="1"/>
      <c r="C60" s="40"/>
      <c r="D60" s="21"/>
      <c r="E60" s="37"/>
      <c r="F60" s="18"/>
      <c r="G60" s="13"/>
      <c r="H60" s="18"/>
      <c r="I60" s="18"/>
      <c r="J60" s="18"/>
      <c r="K60" s="18"/>
      <c r="L60" s="18"/>
      <c r="M60" s="18"/>
      <c r="N60" s="122"/>
      <c r="O60" s="18"/>
      <c r="P60" s="9">
        <f t="shared" si="3"/>
        <v>0</v>
      </c>
      <c r="Q60" s="9"/>
      <c r="R60" s="9"/>
      <c r="S60" s="8"/>
    </row>
    <row r="61" spans="2:19" ht="15" customHeight="1">
      <c r="B61" s="1"/>
      <c r="C61" s="40"/>
      <c r="D61" s="18"/>
      <c r="E61" s="37"/>
      <c r="F61" s="18"/>
      <c r="G61" s="13"/>
      <c r="H61" s="18"/>
      <c r="I61" s="18"/>
      <c r="J61" s="18"/>
      <c r="K61" s="18"/>
      <c r="L61" s="18"/>
      <c r="M61" s="18"/>
      <c r="N61" s="122"/>
      <c r="O61" s="18"/>
      <c r="P61" s="9">
        <f t="shared" si="3"/>
        <v>0</v>
      </c>
      <c r="Q61" s="9"/>
      <c r="R61" s="9"/>
      <c r="S61" s="8"/>
    </row>
    <row r="62" spans="2:19" ht="15" customHeight="1">
      <c r="B62" s="1"/>
      <c r="C62" s="40"/>
      <c r="D62" s="26"/>
      <c r="E62" s="37"/>
      <c r="F62" s="18"/>
      <c r="G62" s="13"/>
      <c r="H62" s="18"/>
      <c r="I62" s="18"/>
      <c r="J62" s="18"/>
      <c r="K62" s="18"/>
      <c r="L62" s="18"/>
      <c r="M62" s="18"/>
      <c r="N62" s="122"/>
      <c r="O62" s="18"/>
      <c r="P62" s="9">
        <f t="shared" si="3"/>
        <v>0</v>
      </c>
      <c r="Q62" s="9"/>
      <c r="R62" s="9"/>
      <c r="S62" s="8"/>
    </row>
    <row r="63" spans="2:19" ht="15" customHeight="1">
      <c r="B63" s="1"/>
      <c r="C63" s="40"/>
      <c r="D63" s="21"/>
      <c r="E63" s="37"/>
      <c r="F63" s="18"/>
      <c r="G63" s="13"/>
      <c r="H63" s="18"/>
      <c r="I63" s="18"/>
      <c r="J63" s="18"/>
      <c r="K63" s="18"/>
      <c r="L63" s="18"/>
      <c r="M63" s="18"/>
      <c r="N63" s="122"/>
      <c r="O63" s="18"/>
      <c r="P63" s="9">
        <f t="shared" si="3"/>
        <v>0</v>
      </c>
      <c r="Q63" s="9"/>
      <c r="R63" s="9"/>
      <c r="S63" s="8"/>
    </row>
    <row r="64" spans="2:19" ht="15" customHeight="1">
      <c r="B64" s="1"/>
      <c r="C64" s="40"/>
      <c r="D64" s="18"/>
      <c r="E64" s="37"/>
      <c r="F64" s="18"/>
      <c r="G64" s="13"/>
      <c r="H64" s="18"/>
      <c r="I64" s="18"/>
      <c r="J64" s="18"/>
      <c r="K64" s="18"/>
      <c r="L64" s="18"/>
      <c r="M64" s="18"/>
      <c r="N64" s="122"/>
      <c r="O64" s="18"/>
      <c r="P64" s="9">
        <f t="shared" si="3"/>
        <v>0</v>
      </c>
      <c r="Q64" s="9"/>
      <c r="R64" s="9"/>
      <c r="S64" s="8"/>
    </row>
    <row r="65" spans="2:19" ht="15" customHeight="1">
      <c r="B65" s="1"/>
      <c r="C65" s="40"/>
      <c r="D65" s="18"/>
      <c r="E65" s="37"/>
      <c r="F65" s="18"/>
      <c r="G65" s="13"/>
      <c r="H65" s="18"/>
      <c r="I65" s="18"/>
      <c r="J65" s="18"/>
      <c r="K65" s="18"/>
      <c r="L65" s="18"/>
      <c r="M65" s="18"/>
      <c r="N65" s="16"/>
      <c r="O65" s="18"/>
      <c r="P65" s="9">
        <f t="shared" si="3"/>
        <v>0</v>
      </c>
      <c r="Q65" s="9"/>
      <c r="R65" s="9"/>
      <c r="S65" s="8"/>
    </row>
    <row r="66" spans="2:19" ht="15" customHeight="1">
      <c r="B66" s="1"/>
      <c r="C66" s="133"/>
      <c r="D66" s="18"/>
      <c r="E66" s="37"/>
      <c r="F66" s="18"/>
      <c r="G66" s="13"/>
      <c r="H66" s="18"/>
      <c r="I66" s="18"/>
      <c r="J66" s="18"/>
      <c r="K66" s="18"/>
      <c r="L66" s="18"/>
      <c r="M66" s="18"/>
      <c r="N66" s="16"/>
      <c r="O66" s="18"/>
      <c r="P66" s="9">
        <f t="shared" si="3"/>
        <v>0</v>
      </c>
      <c r="Q66" s="9"/>
      <c r="R66" s="9"/>
      <c r="S66" s="8"/>
    </row>
    <row r="67" spans="2:19" ht="15" customHeight="1">
      <c r="B67" s="1"/>
      <c r="C67" s="40"/>
      <c r="D67" s="102"/>
      <c r="E67" s="37"/>
      <c r="F67" s="18"/>
      <c r="G67" s="13"/>
      <c r="H67" s="18"/>
      <c r="I67" s="18"/>
      <c r="J67" s="18"/>
      <c r="K67" s="18"/>
      <c r="L67" s="18"/>
      <c r="M67" s="18"/>
      <c r="N67" s="16"/>
      <c r="O67" s="18"/>
      <c r="P67" s="9">
        <f aca="true" t="shared" si="4" ref="P67:P76">SUM(H67:O67)</f>
        <v>0</v>
      </c>
      <c r="Q67" s="9"/>
      <c r="R67" s="9"/>
      <c r="S67" s="8"/>
    </row>
    <row r="68" spans="2:18" ht="15" customHeight="1">
      <c r="B68" s="1"/>
      <c r="C68" s="40"/>
      <c r="D68" s="18"/>
      <c r="E68" s="37"/>
      <c r="F68" s="18"/>
      <c r="G68" s="13"/>
      <c r="H68" s="18"/>
      <c r="I68" s="18"/>
      <c r="J68" s="18"/>
      <c r="K68" s="18"/>
      <c r="L68" s="18"/>
      <c r="M68" s="18"/>
      <c r="N68" s="16"/>
      <c r="O68" s="18"/>
      <c r="P68" s="9">
        <f t="shared" si="4"/>
        <v>0</v>
      </c>
      <c r="Q68" s="9"/>
      <c r="R68" s="9"/>
    </row>
    <row r="69" spans="2:18" ht="15" customHeight="1">
      <c r="B69" s="1"/>
      <c r="C69" s="40"/>
      <c r="D69" s="50"/>
      <c r="E69" s="37"/>
      <c r="F69" s="18"/>
      <c r="G69" s="13"/>
      <c r="H69" s="18"/>
      <c r="I69" s="18"/>
      <c r="J69" s="18"/>
      <c r="K69" s="18"/>
      <c r="L69" s="18"/>
      <c r="M69" s="18"/>
      <c r="N69" s="16"/>
      <c r="O69" s="18"/>
      <c r="P69" s="9">
        <f t="shared" si="4"/>
        <v>0</v>
      </c>
      <c r="Q69" s="9"/>
      <c r="R69" s="9"/>
    </row>
    <row r="70" spans="2:18" ht="15" customHeight="1">
      <c r="B70" s="1"/>
      <c r="C70" s="40"/>
      <c r="D70" s="18"/>
      <c r="E70" s="37"/>
      <c r="F70" s="18"/>
      <c r="G70" s="13"/>
      <c r="H70" s="18"/>
      <c r="I70" s="18"/>
      <c r="J70" s="18"/>
      <c r="K70" s="18"/>
      <c r="L70" s="18"/>
      <c r="M70" s="18"/>
      <c r="N70" s="16"/>
      <c r="O70" s="18"/>
      <c r="P70" s="9">
        <f t="shared" si="4"/>
        <v>0</v>
      </c>
      <c r="Q70" s="9"/>
      <c r="R70" s="9"/>
    </row>
    <row r="71" spans="2:18" ht="15" customHeight="1">
      <c r="B71" s="1"/>
      <c r="C71" s="40"/>
      <c r="D71" s="18"/>
      <c r="E71" s="37"/>
      <c r="F71" s="18"/>
      <c r="G71" s="13"/>
      <c r="H71" s="18"/>
      <c r="I71" s="18"/>
      <c r="J71" s="18"/>
      <c r="K71" s="18"/>
      <c r="L71" s="18"/>
      <c r="M71" s="18"/>
      <c r="N71" s="16"/>
      <c r="O71" s="31"/>
      <c r="P71" s="9">
        <f t="shared" si="4"/>
        <v>0</v>
      </c>
      <c r="Q71" s="9"/>
      <c r="R71" s="9"/>
    </row>
    <row r="72" spans="2:18" ht="15" customHeight="1">
      <c r="B72" s="1"/>
      <c r="C72" s="40"/>
      <c r="D72" s="18"/>
      <c r="E72" s="37"/>
      <c r="F72" s="31"/>
      <c r="G72" s="13"/>
      <c r="H72" s="18"/>
      <c r="I72" s="18"/>
      <c r="J72" s="18"/>
      <c r="K72" s="18"/>
      <c r="L72" s="18"/>
      <c r="M72" s="18"/>
      <c r="N72" s="16"/>
      <c r="O72" s="18"/>
      <c r="P72" s="9">
        <f t="shared" si="4"/>
        <v>0</v>
      </c>
      <c r="Q72" s="9"/>
      <c r="R72" s="9"/>
    </row>
    <row r="73" spans="2:18" ht="15" customHeight="1">
      <c r="B73" s="1"/>
      <c r="C73" s="40"/>
      <c r="D73" s="18"/>
      <c r="E73" s="37"/>
      <c r="F73" s="18"/>
      <c r="G73" s="13"/>
      <c r="H73" s="18"/>
      <c r="I73" s="18"/>
      <c r="J73" s="18"/>
      <c r="K73" s="18"/>
      <c r="L73" s="18"/>
      <c r="M73" s="18"/>
      <c r="N73" s="16"/>
      <c r="O73" s="18"/>
      <c r="P73" s="9">
        <f t="shared" si="4"/>
        <v>0</v>
      </c>
      <c r="Q73" s="9"/>
      <c r="R73" s="9"/>
    </row>
    <row r="74" spans="2:18" ht="15" customHeight="1">
      <c r="B74" s="1"/>
      <c r="C74" s="40"/>
      <c r="D74" s="18"/>
      <c r="E74" s="37"/>
      <c r="F74" s="18"/>
      <c r="G74" s="13"/>
      <c r="H74" s="18"/>
      <c r="I74" s="18"/>
      <c r="J74" s="18"/>
      <c r="K74" s="18"/>
      <c r="L74" s="18"/>
      <c r="M74" s="18"/>
      <c r="N74" s="16"/>
      <c r="O74" s="18"/>
      <c r="P74" s="9">
        <f t="shared" si="4"/>
        <v>0</v>
      </c>
      <c r="Q74" s="9"/>
      <c r="R74" s="9"/>
    </row>
    <row r="75" spans="2:18" ht="15" customHeight="1">
      <c r="B75" s="1"/>
      <c r="C75" s="40"/>
      <c r="D75" s="18"/>
      <c r="E75" s="37"/>
      <c r="F75" s="18"/>
      <c r="G75" s="13"/>
      <c r="H75" s="18"/>
      <c r="I75" s="18"/>
      <c r="J75" s="18"/>
      <c r="K75" s="18"/>
      <c r="L75" s="18"/>
      <c r="M75" s="18"/>
      <c r="N75" s="16"/>
      <c r="O75" s="18"/>
      <c r="P75" s="9">
        <f t="shared" si="4"/>
        <v>0</v>
      </c>
      <c r="Q75" s="9"/>
      <c r="R75" s="9"/>
    </row>
    <row r="76" spans="2:18" ht="15" customHeight="1">
      <c r="B76" s="1"/>
      <c r="C76" s="40"/>
      <c r="D76" s="18"/>
      <c r="E76" s="37"/>
      <c r="F76" s="18"/>
      <c r="G76" s="13"/>
      <c r="H76" s="18"/>
      <c r="I76" s="18"/>
      <c r="J76" s="18"/>
      <c r="K76" s="18"/>
      <c r="L76" s="18"/>
      <c r="M76" s="18"/>
      <c r="N76" s="16"/>
      <c r="O76" s="18"/>
      <c r="P76" s="9">
        <f t="shared" si="4"/>
        <v>0</v>
      </c>
      <c r="Q76" s="9"/>
      <c r="R76" s="9"/>
    </row>
    <row r="77" spans="2:18" ht="15" customHeight="1">
      <c r="B77" s="1">
        <f aca="true" t="shared" si="5" ref="B77:B96">RANK(E77,E$3:E$96)</f>
        <v>44</v>
      </c>
      <c r="C77" s="22"/>
      <c r="D77" s="30"/>
      <c r="E77" s="37">
        <f aca="true" t="shared" si="6" ref="E77:E94">G77+F77</f>
        <v>0</v>
      </c>
      <c r="F77" s="18"/>
      <c r="G77" s="13">
        <f>IF(ISERROR(LARGE(H77:O77,4)),0,LARGE(H77:O77,4))+IF(ISERROR(LARGE(H77:O77,3)),0,LARGE(H77:O77,3))+IF(ISERROR(LARGE(H77:O77,2)),0,LARGE(H77:O77,2))+IF(ISERROR(LARGE(H77:O77,1)),0,LARGE(H77:O77,1))</f>
        <v>0</v>
      </c>
      <c r="H77" s="18"/>
      <c r="I77" s="18"/>
      <c r="J77" s="18"/>
      <c r="K77" s="18"/>
      <c r="L77" s="18"/>
      <c r="M77" s="18"/>
      <c r="N77" s="16"/>
      <c r="O77" s="18"/>
      <c r="P77" s="9">
        <f aca="true" t="shared" si="7" ref="P77:P94">SUM(H77:O77)</f>
        <v>0</v>
      </c>
      <c r="Q77" s="9"/>
      <c r="R77" s="9"/>
    </row>
    <row r="78" spans="2:18" ht="15" customHeight="1">
      <c r="B78" s="1">
        <f t="shared" si="5"/>
        <v>44</v>
      </c>
      <c r="C78" s="23"/>
      <c r="D78" s="21"/>
      <c r="E78" s="37">
        <f t="shared" si="6"/>
        <v>0</v>
      </c>
      <c r="F78" s="18"/>
      <c r="G78" s="13">
        <f>IF(ISERROR(LARGE(H78:O78,4)),0,LARGE(H78:O78,4))+IF(ISERROR(LARGE(H78:O78,3)),0,LARGE(H78:O78,3))+IF(ISERROR(LARGE(H78:O78,2)),0,LARGE(H78:O78,2))+IF(ISERROR(LARGE(H78:O78,1)),0,LARGE(H78:O78,1))</f>
        <v>0</v>
      </c>
      <c r="H78" s="18"/>
      <c r="I78" s="18"/>
      <c r="J78" s="18"/>
      <c r="K78" s="18"/>
      <c r="L78" s="18"/>
      <c r="M78" s="18"/>
      <c r="N78" s="16"/>
      <c r="O78" s="18"/>
      <c r="P78" s="9">
        <f t="shared" si="7"/>
        <v>0</v>
      </c>
      <c r="Q78" s="9"/>
      <c r="R78" s="9"/>
    </row>
    <row r="79" spans="2:18" ht="15" customHeight="1">
      <c r="B79" s="1">
        <f t="shared" si="5"/>
        <v>44</v>
      </c>
      <c r="C79" s="4"/>
      <c r="D79" s="9"/>
      <c r="E79" s="37">
        <f t="shared" si="6"/>
        <v>0</v>
      </c>
      <c r="F79" s="9"/>
      <c r="G79" s="13">
        <f>IF(ISERROR(LARGE(H79:O79,4)),0,LARGE(H79:O79,4))+IF(ISERROR(LARGE(H79:O79,3)),0,LARGE(H79:O79,3))+IF(ISERROR(LARGE(H79:O79,2)),0,LARGE(H79:O79,2))+IF(ISERROR(LARGE(H79:O79,1)),0,LARGE(H79:O79,1))</f>
        <v>0</v>
      </c>
      <c r="H79" s="9"/>
      <c r="I79" s="9"/>
      <c r="J79" s="16"/>
      <c r="K79" s="16"/>
      <c r="L79" s="16"/>
      <c r="M79" s="16"/>
      <c r="N79" s="16"/>
      <c r="O79" s="18"/>
      <c r="P79" s="9">
        <f t="shared" si="7"/>
        <v>0</v>
      </c>
      <c r="Q79" s="9"/>
      <c r="R79" s="9"/>
    </row>
    <row r="80" spans="2:18" ht="15" customHeight="1">
      <c r="B80" s="1">
        <f t="shared" si="5"/>
        <v>44</v>
      </c>
      <c r="C80" s="4"/>
      <c r="D80" s="9"/>
      <c r="E80" s="37">
        <f t="shared" si="6"/>
        <v>0</v>
      </c>
      <c r="F80" s="9"/>
      <c r="G80" s="13">
        <f aca="true" t="shared" si="8" ref="G80:G96">IF(ISERROR(LARGE(H80:O80,4)),0,LARGE(H80:O80,4))+IF(ISERROR(LARGE(H80:O80,3)),0,LARGE(H80:O80,3))+IF(ISERROR(LARGE(H80:O80,2)),0,LARGE(H80:O80,2))+IF(ISERROR(LARGE(H80:O80,1)),0,LARGE(H80:O80,1))</f>
        <v>0</v>
      </c>
      <c r="H80" s="9"/>
      <c r="I80" s="9"/>
      <c r="J80" s="16"/>
      <c r="K80" s="16"/>
      <c r="L80" s="16"/>
      <c r="M80" s="16"/>
      <c r="N80" s="16"/>
      <c r="O80" s="18"/>
      <c r="P80" s="9">
        <f t="shared" si="7"/>
        <v>0</v>
      </c>
      <c r="Q80" s="9"/>
      <c r="R80" s="9"/>
    </row>
    <row r="81" spans="2:18" ht="15" customHeight="1">
      <c r="B81" s="1">
        <f t="shared" si="5"/>
        <v>44</v>
      </c>
      <c r="C81" s="5"/>
      <c r="D81" s="9"/>
      <c r="E81" s="37">
        <f t="shared" si="6"/>
        <v>0</v>
      </c>
      <c r="F81" s="9"/>
      <c r="G81" s="13">
        <f t="shared" si="8"/>
        <v>0</v>
      </c>
      <c r="H81" s="9"/>
      <c r="I81" s="9"/>
      <c r="J81" s="16"/>
      <c r="K81" s="16"/>
      <c r="L81" s="16"/>
      <c r="M81" s="16"/>
      <c r="N81" s="16"/>
      <c r="O81" s="18"/>
      <c r="P81" s="9">
        <f t="shared" si="7"/>
        <v>0</v>
      </c>
      <c r="Q81" s="9"/>
      <c r="R81" s="9"/>
    </row>
    <row r="82" spans="2:18" ht="15" customHeight="1">
      <c r="B82" s="1">
        <f t="shared" si="5"/>
        <v>44</v>
      </c>
      <c r="C82" s="4"/>
      <c r="D82" s="9"/>
      <c r="E82" s="37">
        <f t="shared" si="6"/>
        <v>0</v>
      </c>
      <c r="F82" s="9"/>
      <c r="G82" s="13">
        <f t="shared" si="8"/>
        <v>0</v>
      </c>
      <c r="H82" s="9"/>
      <c r="I82" s="9"/>
      <c r="J82" s="16"/>
      <c r="K82" s="16"/>
      <c r="L82" s="16"/>
      <c r="M82" s="16"/>
      <c r="N82" s="16"/>
      <c r="O82" s="18"/>
      <c r="P82" s="9">
        <f t="shared" si="7"/>
        <v>0</v>
      </c>
      <c r="Q82" s="9"/>
      <c r="R82" s="9"/>
    </row>
    <row r="83" spans="2:18" ht="15" customHeight="1">
      <c r="B83" s="1">
        <f t="shared" si="5"/>
        <v>44</v>
      </c>
      <c r="C83" s="4"/>
      <c r="D83" s="9"/>
      <c r="E83" s="37">
        <f t="shared" si="6"/>
        <v>0</v>
      </c>
      <c r="F83" s="9"/>
      <c r="G83" s="13">
        <f t="shared" si="8"/>
        <v>0</v>
      </c>
      <c r="H83" s="9"/>
      <c r="I83" s="9"/>
      <c r="J83" s="16"/>
      <c r="K83" s="16"/>
      <c r="L83" s="16"/>
      <c r="M83" s="16"/>
      <c r="N83" s="16"/>
      <c r="O83" s="18"/>
      <c r="P83" s="9">
        <f t="shared" si="7"/>
        <v>0</v>
      </c>
      <c r="Q83" s="9"/>
      <c r="R83" s="9"/>
    </row>
    <row r="84" spans="2:18" ht="15" customHeight="1">
      <c r="B84" s="1">
        <f t="shared" si="5"/>
        <v>44</v>
      </c>
      <c r="C84" s="4"/>
      <c r="D84" s="9"/>
      <c r="E84" s="37">
        <f t="shared" si="6"/>
        <v>0</v>
      </c>
      <c r="F84" s="9"/>
      <c r="G84" s="13">
        <f t="shared" si="8"/>
        <v>0</v>
      </c>
      <c r="H84" s="9"/>
      <c r="I84" s="9"/>
      <c r="J84" s="16"/>
      <c r="K84" s="16"/>
      <c r="L84" s="16"/>
      <c r="M84" s="16"/>
      <c r="N84" s="16"/>
      <c r="O84" s="18"/>
      <c r="P84" s="9">
        <f t="shared" si="7"/>
        <v>0</v>
      </c>
      <c r="Q84" s="9"/>
      <c r="R84" s="9"/>
    </row>
    <row r="85" spans="2:18" ht="15" customHeight="1">
      <c r="B85" s="1">
        <f t="shared" si="5"/>
        <v>44</v>
      </c>
      <c r="C85" s="4"/>
      <c r="D85" s="9"/>
      <c r="E85" s="37">
        <f t="shared" si="6"/>
        <v>0</v>
      </c>
      <c r="F85" s="9"/>
      <c r="G85" s="13">
        <f t="shared" si="8"/>
        <v>0</v>
      </c>
      <c r="H85" s="9"/>
      <c r="I85" s="9"/>
      <c r="J85" s="16"/>
      <c r="K85" s="16"/>
      <c r="L85" s="16"/>
      <c r="M85" s="16"/>
      <c r="N85" s="16"/>
      <c r="O85" s="18"/>
      <c r="P85" s="9">
        <f t="shared" si="7"/>
        <v>0</v>
      </c>
      <c r="Q85" s="9"/>
      <c r="R85" s="9"/>
    </row>
    <row r="86" spans="2:18" ht="15" customHeight="1">
      <c r="B86" s="1">
        <f t="shared" si="5"/>
        <v>44</v>
      </c>
      <c r="C86" s="4"/>
      <c r="D86" s="9"/>
      <c r="E86" s="37">
        <f t="shared" si="6"/>
        <v>0</v>
      </c>
      <c r="F86" s="9"/>
      <c r="G86" s="13">
        <f t="shared" si="8"/>
        <v>0</v>
      </c>
      <c r="H86" s="9"/>
      <c r="I86" s="9"/>
      <c r="J86" s="16"/>
      <c r="K86" s="16"/>
      <c r="L86" s="16"/>
      <c r="M86" s="16"/>
      <c r="N86" s="16"/>
      <c r="O86" s="18"/>
      <c r="P86" s="9">
        <f t="shared" si="7"/>
        <v>0</v>
      </c>
      <c r="Q86" s="9"/>
      <c r="R86" s="9"/>
    </row>
    <row r="87" spans="2:18" ht="15" customHeight="1">
      <c r="B87" s="1">
        <f t="shared" si="5"/>
        <v>44</v>
      </c>
      <c r="C87" s="4"/>
      <c r="D87" s="9"/>
      <c r="E87" s="37">
        <f t="shared" si="6"/>
        <v>0</v>
      </c>
      <c r="F87" s="9"/>
      <c r="G87" s="13">
        <f t="shared" si="8"/>
        <v>0</v>
      </c>
      <c r="H87" s="9"/>
      <c r="I87" s="9"/>
      <c r="J87" s="16"/>
      <c r="K87" s="16"/>
      <c r="L87" s="16"/>
      <c r="M87" s="16"/>
      <c r="N87" s="16"/>
      <c r="O87" s="18"/>
      <c r="P87" s="9">
        <f t="shared" si="7"/>
        <v>0</v>
      </c>
      <c r="Q87" s="9"/>
      <c r="R87" s="9"/>
    </row>
    <row r="88" spans="2:18" ht="15" customHeight="1">
      <c r="B88" s="1">
        <f t="shared" si="5"/>
        <v>44</v>
      </c>
      <c r="C88" s="4"/>
      <c r="D88" s="9"/>
      <c r="E88" s="37">
        <f t="shared" si="6"/>
        <v>0</v>
      </c>
      <c r="F88" s="9"/>
      <c r="G88" s="13">
        <f t="shared" si="8"/>
        <v>0</v>
      </c>
      <c r="H88" s="9"/>
      <c r="I88" s="9"/>
      <c r="J88" s="16"/>
      <c r="K88" s="16"/>
      <c r="L88" s="16"/>
      <c r="M88" s="16"/>
      <c r="N88" s="16"/>
      <c r="O88" s="18"/>
      <c r="P88" s="9">
        <f t="shared" si="7"/>
        <v>0</v>
      </c>
      <c r="Q88" s="9"/>
      <c r="R88" s="9"/>
    </row>
    <row r="89" spans="2:18" ht="15" customHeight="1">
      <c r="B89" s="1">
        <f t="shared" si="5"/>
        <v>44</v>
      </c>
      <c r="C89" s="4"/>
      <c r="D89" s="9"/>
      <c r="E89" s="37">
        <f t="shared" si="6"/>
        <v>0</v>
      </c>
      <c r="F89" s="9"/>
      <c r="G89" s="13">
        <f t="shared" si="8"/>
        <v>0</v>
      </c>
      <c r="H89" s="9"/>
      <c r="I89" s="9"/>
      <c r="J89" s="16"/>
      <c r="K89" s="16"/>
      <c r="L89" s="16"/>
      <c r="M89" s="16"/>
      <c r="N89" s="16"/>
      <c r="O89" s="18"/>
      <c r="P89" s="9">
        <f t="shared" si="7"/>
        <v>0</v>
      </c>
      <c r="Q89" s="9"/>
      <c r="R89" s="9"/>
    </row>
    <row r="90" spans="2:18" ht="15" customHeight="1">
      <c r="B90" s="1">
        <f t="shared" si="5"/>
        <v>44</v>
      </c>
      <c r="C90" s="5"/>
      <c r="D90" s="9"/>
      <c r="E90" s="37">
        <f t="shared" si="6"/>
        <v>0</v>
      </c>
      <c r="F90" s="9"/>
      <c r="G90" s="13">
        <f t="shared" si="8"/>
        <v>0</v>
      </c>
      <c r="H90" s="9"/>
      <c r="I90" s="9"/>
      <c r="J90" s="16"/>
      <c r="K90" s="16"/>
      <c r="L90" s="16"/>
      <c r="M90" s="16"/>
      <c r="N90" s="16"/>
      <c r="O90" s="18"/>
      <c r="P90" s="9">
        <f t="shared" si="7"/>
        <v>0</v>
      </c>
      <c r="Q90" s="9"/>
      <c r="R90" s="9"/>
    </row>
    <row r="91" spans="2:18" ht="15" customHeight="1">
      <c r="B91" s="1">
        <f t="shared" si="5"/>
        <v>44</v>
      </c>
      <c r="C91" s="4"/>
      <c r="D91" s="9"/>
      <c r="E91" s="37">
        <f t="shared" si="6"/>
        <v>0</v>
      </c>
      <c r="F91" s="9"/>
      <c r="G91" s="13">
        <f t="shared" si="8"/>
        <v>0</v>
      </c>
      <c r="H91" s="9"/>
      <c r="I91" s="9"/>
      <c r="J91" s="16"/>
      <c r="K91" s="16"/>
      <c r="L91" s="16"/>
      <c r="M91" s="16"/>
      <c r="N91" s="16"/>
      <c r="O91" s="18"/>
      <c r="P91" s="9">
        <f t="shared" si="7"/>
        <v>0</v>
      </c>
      <c r="Q91" s="9"/>
      <c r="R91" s="9"/>
    </row>
    <row r="92" spans="2:18" ht="15" customHeight="1">
      <c r="B92" s="1">
        <f t="shared" si="5"/>
        <v>44</v>
      </c>
      <c r="C92" s="5"/>
      <c r="D92" s="9"/>
      <c r="E92" s="37">
        <f t="shared" si="6"/>
        <v>0</v>
      </c>
      <c r="F92" s="9"/>
      <c r="G92" s="13">
        <f t="shared" si="8"/>
        <v>0</v>
      </c>
      <c r="H92" s="9"/>
      <c r="I92" s="9"/>
      <c r="J92" s="16"/>
      <c r="K92" s="16"/>
      <c r="L92" s="16"/>
      <c r="M92" s="16"/>
      <c r="N92" s="16"/>
      <c r="O92" s="18"/>
      <c r="P92" s="9">
        <f t="shared" si="7"/>
        <v>0</v>
      </c>
      <c r="Q92" s="9"/>
      <c r="R92" s="9"/>
    </row>
    <row r="93" spans="2:18" ht="15" customHeight="1">
      <c r="B93" s="1">
        <f t="shared" si="5"/>
        <v>44</v>
      </c>
      <c r="C93" s="5"/>
      <c r="D93" s="9"/>
      <c r="E93" s="37">
        <f t="shared" si="6"/>
        <v>0</v>
      </c>
      <c r="F93" s="9"/>
      <c r="G93" s="13">
        <f t="shared" si="8"/>
        <v>0</v>
      </c>
      <c r="H93" s="9"/>
      <c r="I93" s="9"/>
      <c r="J93" s="16"/>
      <c r="K93" s="16"/>
      <c r="L93" s="16"/>
      <c r="M93" s="16"/>
      <c r="N93" s="16"/>
      <c r="O93" s="18"/>
      <c r="P93" s="9">
        <f t="shared" si="7"/>
        <v>0</v>
      </c>
      <c r="Q93" s="9"/>
      <c r="R93" s="9"/>
    </row>
    <row r="94" spans="2:18" ht="15" customHeight="1">
      <c r="B94" s="1">
        <f t="shared" si="5"/>
        <v>44</v>
      </c>
      <c r="C94" s="5"/>
      <c r="D94" s="9"/>
      <c r="E94" s="37">
        <f t="shared" si="6"/>
        <v>0</v>
      </c>
      <c r="F94" s="9"/>
      <c r="G94" s="13">
        <f t="shared" si="8"/>
        <v>0</v>
      </c>
      <c r="H94" s="9"/>
      <c r="I94" s="9"/>
      <c r="J94" s="16"/>
      <c r="K94" s="16"/>
      <c r="L94" s="16"/>
      <c r="M94" s="16"/>
      <c r="N94" s="16"/>
      <c r="O94" s="18"/>
      <c r="P94" s="9">
        <f t="shared" si="7"/>
        <v>0</v>
      </c>
      <c r="Q94" s="9"/>
      <c r="R94" s="9"/>
    </row>
    <row r="95" spans="2:18" ht="15" customHeight="1">
      <c r="B95" s="1">
        <f t="shared" si="5"/>
        <v>44</v>
      </c>
      <c r="C95" s="5"/>
      <c r="D95" s="9"/>
      <c r="E95" s="37">
        <f>G95+F95</f>
        <v>0</v>
      </c>
      <c r="F95" s="9"/>
      <c r="G95" s="13">
        <f t="shared" si="8"/>
        <v>0</v>
      </c>
      <c r="H95" s="9"/>
      <c r="I95" s="9"/>
      <c r="J95" s="16"/>
      <c r="K95" s="16"/>
      <c r="L95" s="16"/>
      <c r="M95" s="16"/>
      <c r="N95" s="16"/>
      <c r="O95" s="18"/>
      <c r="P95" s="9">
        <f>SUM(H95:O95)</f>
        <v>0</v>
      </c>
      <c r="Q95" s="9"/>
      <c r="R95" s="9"/>
    </row>
    <row r="96" spans="2:18" ht="15" customHeight="1">
      <c r="B96" s="1">
        <f t="shared" si="5"/>
        <v>44</v>
      </c>
      <c r="C96" s="5"/>
      <c r="D96" s="9"/>
      <c r="E96" s="37">
        <f>G96+F96</f>
        <v>0</v>
      </c>
      <c r="F96" s="9"/>
      <c r="G96" s="13">
        <f t="shared" si="8"/>
        <v>0</v>
      </c>
      <c r="H96" s="9"/>
      <c r="I96" s="9"/>
      <c r="J96" s="16"/>
      <c r="K96" s="16"/>
      <c r="L96" s="16"/>
      <c r="M96" s="16"/>
      <c r="N96" s="16"/>
      <c r="O96" s="18"/>
      <c r="P96" s="9">
        <f>SUM(H96:O96)</f>
        <v>0</v>
      </c>
      <c r="Q96" s="9"/>
      <c r="R96" s="9"/>
    </row>
    <row r="97" spans="3:26" ht="15" customHeight="1">
      <c r="C97" s="12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Z97" s="7" t="s">
        <v>50</v>
      </c>
    </row>
    <row r="98" spans="3:18" ht="15" customHeight="1">
      <c r="C98" s="12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</row>
    <row r="99" spans="3:18" ht="15" customHeight="1">
      <c r="C99" s="12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</row>
  </sheetData>
  <sheetProtection/>
  <autoFilter ref="A2:AC96">
    <sortState ref="A3:AC99">
      <sortCondition sortBy="value" ref="B3:B99"/>
    </sortState>
  </autoFilter>
  <mergeCells count="4">
    <mergeCell ref="B1:R1"/>
    <mergeCell ref="D97:R97"/>
    <mergeCell ref="D98:R98"/>
    <mergeCell ref="D99:R99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scale="74" r:id="rId2"/>
  <rowBreaks count="1" manualBreakCount="1">
    <brk id="48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5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B1" sqref="B1:I1"/>
      <selection pane="bottomLeft" activeCell="I22" sqref="I22"/>
    </sheetView>
  </sheetViews>
  <sheetFormatPr defaultColWidth="9.00390625" defaultRowHeight="15" customHeight="1"/>
  <cols>
    <col min="1" max="1" width="3.125" style="7" customWidth="1"/>
    <col min="2" max="2" width="4.375" style="3" customWidth="1"/>
    <col min="3" max="3" width="12.50390625" style="7" customWidth="1"/>
    <col min="4" max="4" width="15.00390625" style="12" customWidth="1"/>
    <col min="5" max="5" width="8.125" style="12" customWidth="1"/>
    <col min="6" max="6" width="6.875" style="12" customWidth="1"/>
    <col min="7" max="7" width="8.625" style="15" customWidth="1"/>
    <col min="8" max="9" width="8.625" style="12" customWidth="1"/>
    <col min="10" max="13" width="8.625" style="17" customWidth="1"/>
    <col min="14" max="16" width="8.125" style="2" customWidth="1"/>
    <col min="17" max="17" width="8.625" style="12" customWidth="1"/>
    <col min="18" max="16384" width="9.00390625" style="7" customWidth="1"/>
  </cols>
  <sheetData>
    <row r="1" spans="1:17" ht="30" customHeight="1">
      <c r="A1" s="7" t="s">
        <v>46</v>
      </c>
      <c r="B1" s="160" t="s">
        <v>311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8" ht="15" customHeight="1">
      <c r="A2" s="8"/>
      <c r="B2" s="1"/>
      <c r="C2" s="9" t="s">
        <v>3</v>
      </c>
      <c r="D2" s="9" t="s">
        <v>5</v>
      </c>
      <c r="E2" s="36" t="s">
        <v>47</v>
      </c>
      <c r="F2" s="35" t="s">
        <v>42</v>
      </c>
      <c r="G2" s="34" t="s">
        <v>44</v>
      </c>
      <c r="H2" s="33" t="s">
        <v>0</v>
      </c>
      <c r="I2" s="33" t="s">
        <v>4</v>
      </c>
      <c r="J2" s="33" t="s">
        <v>2</v>
      </c>
      <c r="K2" s="33" t="s">
        <v>43</v>
      </c>
      <c r="L2" s="38" t="s">
        <v>274</v>
      </c>
      <c r="M2" s="39" t="s">
        <v>51</v>
      </c>
      <c r="N2" s="38" t="s">
        <v>51</v>
      </c>
      <c r="O2" s="6" t="s">
        <v>1</v>
      </c>
      <c r="P2" s="6"/>
      <c r="Q2" s="18"/>
      <c r="R2" s="8"/>
    </row>
    <row r="3" spans="2:18" ht="15" customHeight="1">
      <c r="B3" s="1">
        <f aca="true" t="shared" si="0" ref="B3:B34">RANK(E3,E$3:E$102)</f>
        <v>1</v>
      </c>
      <c r="C3" s="56" t="s">
        <v>128</v>
      </c>
      <c r="D3" s="18" t="s">
        <v>14</v>
      </c>
      <c r="E3" s="37">
        <f aca="true" t="shared" si="1" ref="E3:E38">G3+F3</f>
        <v>1230</v>
      </c>
      <c r="F3" s="53">
        <v>320</v>
      </c>
      <c r="G3" s="13">
        <f aca="true" t="shared" si="2" ref="G3:G38">IF(ISERROR(LARGE(H3:N3,4)),0,LARGE(H3:N3,4))+IF(ISERROR(LARGE(H3:N3,3)),0,LARGE(H3:N3,3))+IF(ISERROR(LARGE(H3:N3,2)),0,LARGE(H3:N3,2))+IF(ISERROR(LARGE(H3:N3,1)),0,LARGE(H3:N3,1))</f>
        <v>910</v>
      </c>
      <c r="H3" s="53">
        <v>130</v>
      </c>
      <c r="I3" s="53">
        <v>260</v>
      </c>
      <c r="J3" s="53">
        <v>260</v>
      </c>
      <c r="K3" s="53">
        <v>260</v>
      </c>
      <c r="L3" s="18"/>
      <c r="M3" s="16"/>
      <c r="N3" s="18"/>
      <c r="O3" s="9">
        <f aca="true" t="shared" si="3" ref="O3:O38">SUM(H3:N3)</f>
        <v>910</v>
      </c>
      <c r="P3" s="9"/>
      <c r="Q3" s="18"/>
      <c r="R3" s="8"/>
    </row>
    <row r="4" spans="2:18" ht="15" customHeight="1">
      <c r="B4" s="1">
        <f t="shared" si="0"/>
        <v>2</v>
      </c>
      <c r="C4" s="57" t="s">
        <v>191</v>
      </c>
      <c r="D4" s="53" t="s">
        <v>192</v>
      </c>
      <c r="E4" s="37">
        <f t="shared" si="1"/>
        <v>1120</v>
      </c>
      <c r="F4" s="53">
        <v>1120</v>
      </c>
      <c r="G4" s="13">
        <f t="shared" si="2"/>
        <v>0</v>
      </c>
      <c r="H4" s="53"/>
      <c r="I4" s="53"/>
      <c r="J4" s="53"/>
      <c r="K4" s="53"/>
      <c r="L4" s="18"/>
      <c r="M4" s="19"/>
      <c r="N4" s="18"/>
      <c r="O4" s="9">
        <f t="shared" si="3"/>
        <v>0</v>
      </c>
      <c r="P4" s="9"/>
      <c r="Q4" s="18"/>
      <c r="R4" s="8"/>
    </row>
    <row r="5" spans="2:18" ht="15" customHeight="1">
      <c r="B5" s="1">
        <f t="shared" si="0"/>
        <v>3</v>
      </c>
      <c r="C5" s="22" t="s">
        <v>87</v>
      </c>
      <c r="D5" s="53" t="s">
        <v>76</v>
      </c>
      <c r="E5" s="37">
        <f t="shared" si="1"/>
        <v>1063</v>
      </c>
      <c r="F5" s="53">
        <v>350</v>
      </c>
      <c r="G5" s="13">
        <f t="shared" si="2"/>
        <v>713</v>
      </c>
      <c r="H5" s="53">
        <v>190</v>
      </c>
      <c r="I5" s="53">
        <v>190</v>
      </c>
      <c r="J5" s="53">
        <v>130</v>
      </c>
      <c r="K5" s="53">
        <v>190</v>
      </c>
      <c r="L5" s="18">
        <v>143</v>
      </c>
      <c r="M5" s="16"/>
      <c r="N5" s="18"/>
      <c r="O5" s="9">
        <f t="shared" si="3"/>
        <v>843</v>
      </c>
      <c r="P5" s="9"/>
      <c r="Q5" s="9"/>
      <c r="R5" s="8"/>
    </row>
    <row r="6" spans="2:18" ht="15" customHeight="1">
      <c r="B6" s="1">
        <f t="shared" si="0"/>
        <v>4</v>
      </c>
      <c r="C6" s="86" t="s">
        <v>88</v>
      </c>
      <c r="D6" s="18" t="s">
        <v>62</v>
      </c>
      <c r="E6" s="37">
        <f t="shared" si="1"/>
        <v>970</v>
      </c>
      <c r="F6" s="18">
        <v>320</v>
      </c>
      <c r="G6" s="13">
        <f t="shared" si="2"/>
        <v>650</v>
      </c>
      <c r="H6" s="53">
        <v>130</v>
      </c>
      <c r="I6" s="53">
        <v>260</v>
      </c>
      <c r="J6" s="53">
        <v>260</v>
      </c>
      <c r="K6" s="53"/>
      <c r="L6" s="18"/>
      <c r="M6" s="16"/>
      <c r="N6" s="18"/>
      <c r="O6" s="9">
        <f t="shared" si="3"/>
        <v>650</v>
      </c>
      <c r="P6" s="9"/>
      <c r="Q6" s="18"/>
      <c r="R6" s="8"/>
    </row>
    <row r="7" spans="2:18" ht="15" customHeight="1">
      <c r="B7" s="1">
        <f t="shared" si="0"/>
        <v>5</v>
      </c>
      <c r="C7" s="59" t="s">
        <v>130</v>
      </c>
      <c r="D7" s="18" t="s">
        <v>149</v>
      </c>
      <c r="E7" s="37">
        <f t="shared" si="1"/>
        <v>590</v>
      </c>
      <c r="F7" s="18">
        <v>400</v>
      </c>
      <c r="G7" s="13">
        <f t="shared" si="2"/>
        <v>190</v>
      </c>
      <c r="H7" s="53"/>
      <c r="I7" s="53"/>
      <c r="J7" s="53">
        <v>190</v>
      </c>
      <c r="K7" s="53"/>
      <c r="L7" s="18"/>
      <c r="M7" s="16"/>
      <c r="N7" s="18"/>
      <c r="O7" s="9">
        <f t="shared" si="3"/>
        <v>190</v>
      </c>
      <c r="P7" s="9"/>
      <c r="Q7" s="18"/>
      <c r="R7" s="8"/>
    </row>
    <row r="8" spans="2:18" ht="15" customHeight="1">
      <c r="B8" s="1">
        <f t="shared" si="0"/>
        <v>6</v>
      </c>
      <c r="C8" s="56" t="s">
        <v>179</v>
      </c>
      <c r="D8" s="53" t="s">
        <v>76</v>
      </c>
      <c r="E8" s="37">
        <f t="shared" si="1"/>
        <v>463</v>
      </c>
      <c r="F8" s="18"/>
      <c r="G8" s="13">
        <f t="shared" si="2"/>
        <v>463</v>
      </c>
      <c r="H8" s="53"/>
      <c r="I8" s="53">
        <v>190</v>
      </c>
      <c r="J8" s="53">
        <v>130</v>
      </c>
      <c r="K8" s="53"/>
      <c r="L8" s="18">
        <v>143</v>
      </c>
      <c r="M8" s="16"/>
      <c r="N8" s="18"/>
      <c r="O8" s="9">
        <f t="shared" si="3"/>
        <v>463</v>
      </c>
      <c r="P8" s="9"/>
      <c r="Q8" s="18"/>
      <c r="R8" s="8"/>
    </row>
    <row r="9" spans="2:18" ht="15" customHeight="1">
      <c r="B9" s="1">
        <f t="shared" si="0"/>
        <v>7</v>
      </c>
      <c r="C9" s="59" t="s">
        <v>9</v>
      </c>
      <c r="D9" s="53" t="s">
        <v>76</v>
      </c>
      <c r="E9" s="37">
        <f t="shared" si="1"/>
        <v>450</v>
      </c>
      <c r="F9" s="53"/>
      <c r="G9" s="13">
        <f t="shared" si="2"/>
        <v>450</v>
      </c>
      <c r="H9" s="53">
        <v>190</v>
      </c>
      <c r="I9" s="53"/>
      <c r="J9" s="53"/>
      <c r="K9" s="53">
        <v>260</v>
      </c>
      <c r="L9" s="18"/>
      <c r="M9" s="16"/>
      <c r="N9" s="18"/>
      <c r="O9" s="9">
        <f t="shared" si="3"/>
        <v>450</v>
      </c>
      <c r="P9" s="9"/>
      <c r="Q9" s="9"/>
      <c r="R9" s="8"/>
    </row>
    <row r="10" spans="2:18" ht="15" customHeight="1">
      <c r="B10" s="1">
        <f t="shared" si="0"/>
        <v>8</v>
      </c>
      <c r="C10" s="60" t="s">
        <v>266</v>
      </c>
      <c r="D10" s="18" t="s">
        <v>162</v>
      </c>
      <c r="E10" s="37">
        <f t="shared" si="1"/>
        <v>418</v>
      </c>
      <c r="F10" s="53">
        <v>320</v>
      </c>
      <c r="G10" s="13">
        <f t="shared" si="2"/>
        <v>98</v>
      </c>
      <c r="H10" s="53"/>
      <c r="I10" s="53"/>
      <c r="J10" s="53"/>
      <c r="K10" s="53"/>
      <c r="L10" s="18">
        <v>98</v>
      </c>
      <c r="M10" s="16"/>
      <c r="N10" s="18"/>
      <c r="O10" s="9">
        <f t="shared" si="3"/>
        <v>98</v>
      </c>
      <c r="P10" s="9"/>
      <c r="Q10" s="18"/>
      <c r="R10" s="8"/>
    </row>
    <row r="11" spans="2:18" ht="15" customHeight="1">
      <c r="B11" s="87">
        <f t="shared" si="0"/>
        <v>9</v>
      </c>
      <c r="C11" s="103" t="s">
        <v>120</v>
      </c>
      <c r="D11" s="21" t="s">
        <v>16</v>
      </c>
      <c r="E11" s="37">
        <f t="shared" si="1"/>
        <v>390</v>
      </c>
      <c r="F11" s="18"/>
      <c r="G11" s="13">
        <f t="shared" si="2"/>
        <v>390</v>
      </c>
      <c r="H11" s="53">
        <v>260</v>
      </c>
      <c r="I11" s="53"/>
      <c r="J11" s="53"/>
      <c r="K11" s="53">
        <v>130</v>
      </c>
      <c r="L11" s="18"/>
      <c r="M11" s="16"/>
      <c r="N11" s="18"/>
      <c r="O11" s="9">
        <f t="shared" si="3"/>
        <v>390</v>
      </c>
      <c r="P11" s="9"/>
      <c r="Q11" s="18"/>
      <c r="R11" s="8"/>
    </row>
    <row r="12" spans="2:18" ht="15" customHeight="1">
      <c r="B12" s="87">
        <f t="shared" si="0"/>
        <v>9</v>
      </c>
      <c r="C12" s="101" t="s">
        <v>121</v>
      </c>
      <c r="D12" s="21" t="s">
        <v>16</v>
      </c>
      <c r="E12" s="37">
        <f t="shared" si="1"/>
        <v>390</v>
      </c>
      <c r="F12" s="18"/>
      <c r="G12" s="13">
        <f t="shared" si="2"/>
        <v>390</v>
      </c>
      <c r="H12" s="53">
        <v>260</v>
      </c>
      <c r="I12" s="53"/>
      <c r="J12" s="53"/>
      <c r="K12" s="53">
        <v>130</v>
      </c>
      <c r="L12" s="18"/>
      <c r="M12" s="16"/>
      <c r="N12" s="18"/>
      <c r="O12" s="9">
        <f t="shared" si="3"/>
        <v>390</v>
      </c>
      <c r="P12" s="9"/>
      <c r="Q12" s="9"/>
      <c r="R12" s="8"/>
    </row>
    <row r="13" spans="2:18" ht="15" customHeight="1">
      <c r="B13" s="1">
        <f t="shared" si="0"/>
        <v>11</v>
      </c>
      <c r="C13" s="52" t="s">
        <v>186</v>
      </c>
      <c r="D13" s="53" t="s">
        <v>86</v>
      </c>
      <c r="E13" s="37">
        <f t="shared" si="1"/>
        <v>320</v>
      </c>
      <c r="F13" s="53"/>
      <c r="G13" s="13">
        <f t="shared" si="2"/>
        <v>320</v>
      </c>
      <c r="H13" s="53"/>
      <c r="I13" s="53">
        <v>130</v>
      </c>
      <c r="J13" s="53"/>
      <c r="K13" s="53">
        <v>190</v>
      </c>
      <c r="L13" s="18"/>
      <c r="M13" s="16"/>
      <c r="N13" s="18"/>
      <c r="O13" s="9">
        <f t="shared" si="3"/>
        <v>320</v>
      </c>
      <c r="P13" s="9"/>
      <c r="Q13" s="18"/>
      <c r="R13" s="8"/>
    </row>
    <row r="14" spans="2:18" ht="15" customHeight="1">
      <c r="B14" s="1">
        <f t="shared" si="0"/>
        <v>12</v>
      </c>
      <c r="C14" s="59" t="s">
        <v>224</v>
      </c>
      <c r="D14" s="26" t="s">
        <v>17</v>
      </c>
      <c r="E14" s="37">
        <f t="shared" si="1"/>
        <v>292</v>
      </c>
      <c r="F14" s="18"/>
      <c r="G14" s="13">
        <f t="shared" si="2"/>
        <v>292</v>
      </c>
      <c r="H14" s="53">
        <v>64</v>
      </c>
      <c r="I14" s="53">
        <v>130</v>
      </c>
      <c r="J14" s="53"/>
      <c r="K14" s="53"/>
      <c r="L14" s="18">
        <v>98</v>
      </c>
      <c r="M14" s="16"/>
      <c r="N14" s="18"/>
      <c r="O14" s="9">
        <f t="shared" si="3"/>
        <v>292</v>
      </c>
      <c r="P14" s="9"/>
      <c r="Q14" s="9"/>
      <c r="R14" s="8"/>
    </row>
    <row r="15" spans="1:18" ht="15" customHeight="1">
      <c r="A15" s="8"/>
      <c r="B15" s="1">
        <f t="shared" si="0"/>
        <v>13</v>
      </c>
      <c r="C15" s="60" t="s">
        <v>155</v>
      </c>
      <c r="D15" s="18" t="s">
        <v>19</v>
      </c>
      <c r="E15" s="37">
        <f t="shared" si="1"/>
        <v>260</v>
      </c>
      <c r="F15" s="18"/>
      <c r="G15" s="13">
        <f t="shared" si="2"/>
        <v>260</v>
      </c>
      <c r="H15" s="53">
        <v>130</v>
      </c>
      <c r="I15" s="53"/>
      <c r="J15" s="53"/>
      <c r="K15" s="53">
        <v>130</v>
      </c>
      <c r="L15" s="18"/>
      <c r="M15" s="16"/>
      <c r="N15" s="18"/>
      <c r="O15" s="9">
        <f t="shared" si="3"/>
        <v>260</v>
      </c>
      <c r="P15" s="9"/>
      <c r="Q15" s="9"/>
      <c r="R15" s="8"/>
    </row>
    <row r="16" spans="2:18" ht="15" customHeight="1">
      <c r="B16" s="1">
        <f t="shared" si="0"/>
        <v>13</v>
      </c>
      <c r="C16" s="56" t="s">
        <v>156</v>
      </c>
      <c r="D16" s="53" t="s">
        <v>70</v>
      </c>
      <c r="E16" s="37">
        <f t="shared" si="1"/>
        <v>260</v>
      </c>
      <c r="F16" s="53"/>
      <c r="G16" s="13">
        <f t="shared" si="2"/>
        <v>260</v>
      </c>
      <c r="H16" s="53">
        <v>130</v>
      </c>
      <c r="I16" s="53"/>
      <c r="J16" s="53"/>
      <c r="K16" s="53">
        <v>130</v>
      </c>
      <c r="L16" s="18"/>
      <c r="M16" s="16"/>
      <c r="N16" s="18"/>
      <c r="O16" s="9">
        <f t="shared" si="3"/>
        <v>260</v>
      </c>
      <c r="P16" s="9"/>
      <c r="Q16" s="18"/>
      <c r="R16" s="8"/>
    </row>
    <row r="17" spans="2:18" ht="15" customHeight="1">
      <c r="B17" s="1">
        <f t="shared" si="0"/>
        <v>15</v>
      </c>
      <c r="C17" s="60" t="s">
        <v>279</v>
      </c>
      <c r="D17" s="53" t="s">
        <v>162</v>
      </c>
      <c r="E17" s="37">
        <f t="shared" si="1"/>
        <v>228</v>
      </c>
      <c r="F17" s="18"/>
      <c r="G17" s="13">
        <f t="shared" si="2"/>
        <v>228</v>
      </c>
      <c r="H17" s="53"/>
      <c r="I17" s="53">
        <v>130</v>
      </c>
      <c r="J17" s="53"/>
      <c r="K17" s="53"/>
      <c r="L17" s="18">
        <v>98</v>
      </c>
      <c r="M17" s="16"/>
      <c r="N17" s="18"/>
      <c r="O17" s="9">
        <f t="shared" si="3"/>
        <v>228</v>
      </c>
      <c r="P17" s="9"/>
      <c r="Q17" s="9"/>
      <c r="R17" s="8"/>
    </row>
    <row r="18" spans="2:18" ht="15" customHeight="1">
      <c r="B18" s="1">
        <f t="shared" si="0"/>
        <v>15</v>
      </c>
      <c r="C18" s="59" t="s">
        <v>262</v>
      </c>
      <c r="D18" s="26" t="s">
        <v>76</v>
      </c>
      <c r="E18" s="37">
        <f t="shared" si="1"/>
        <v>228</v>
      </c>
      <c r="F18" s="53"/>
      <c r="G18" s="13">
        <f t="shared" si="2"/>
        <v>228</v>
      </c>
      <c r="H18" s="53"/>
      <c r="I18" s="53">
        <v>130</v>
      </c>
      <c r="J18" s="53"/>
      <c r="K18" s="53"/>
      <c r="L18" s="18">
        <v>98</v>
      </c>
      <c r="M18" s="16"/>
      <c r="N18" s="18"/>
      <c r="O18" s="9">
        <f t="shared" si="3"/>
        <v>228</v>
      </c>
      <c r="P18" s="9"/>
      <c r="Q18" s="9"/>
      <c r="R18" s="8"/>
    </row>
    <row r="19" spans="2:18" ht="15" customHeight="1">
      <c r="B19" s="1">
        <f t="shared" si="0"/>
        <v>17</v>
      </c>
      <c r="C19" s="60" t="s">
        <v>187</v>
      </c>
      <c r="D19" s="18" t="s">
        <v>19</v>
      </c>
      <c r="E19" s="37">
        <f t="shared" si="1"/>
        <v>194</v>
      </c>
      <c r="F19" s="53"/>
      <c r="G19" s="13">
        <f t="shared" si="2"/>
        <v>194</v>
      </c>
      <c r="H19" s="53">
        <v>64</v>
      </c>
      <c r="I19" s="53">
        <v>130</v>
      </c>
      <c r="J19" s="53"/>
      <c r="K19" s="53"/>
      <c r="L19" s="18"/>
      <c r="M19" s="16"/>
      <c r="N19" s="18"/>
      <c r="O19" s="9">
        <f t="shared" si="3"/>
        <v>194</v>
      </c>
      <c r="P19" s="9"/>
      <c r="Q19" s="9"/>
      <c r="R19" s="8"/>
    </row>
    <row r="20" spans="2:18" ht="15" customHeight="1">
      <c r="B20" s="1">
        <f t="shared" si="0"/>
        <v>18</v>
      </c>
      <c r="C20" s="59" t="s">
        <v>260</v>
      </c>
      <c r="D20" s="53" t="s">
        <v>76</v>
      </c>
      <c r="E20" s="37">
        <f t="shared" si="1"/>
        <v>192</v>
      </c>
      <c r="F20" s="53"/>
      <c r="G20" s="13">
        <f t="shared" si="2"/>
        <v>192</v>
      </c>
      <c r="H20" s="53"/>
      <c r="I20" s="53">
        <v>96</v>
      </c>
      <c r="J20" s="53">
        <v>96</v>
      </c>
      <c r="K20" s="53"/>
      <c r="L20" s="18"/>
      <c r="M20" s="16"/>
      <c r="N20" s="18"/>
      <c r="O20" s="9">
        <f t="shared" si="3"/>
        <v>192</v>
      </c>
      <c r="P20" s="9"/>
      <c r="Q20" s="18"/>
      <c r="R20" s="8"/>
    </row>
    <row r="21" spans="2:18" ht="15" customHeight="1">
      <c r="B21" s="1">
        <f t="shared" si="0"/>
        <v>18</v>
      </c>
      <c r="C21" s="54" t="s">
        <v>261</v>
      </c>
      <c r="D21" s="53" t="s">
        <v>76</v>
      </c>
      <c r="E21" s="37">
        <f t="shared" si="1"/>
        <v>192</v>
      </c>
      <c r="F21" s="18"/>
      <c r="G21" s="13">
        <f t="shared" si="2"/>
        <v>192</v>
      </c>
      <c r="H21" s="53"/>
      <c r="I21" s="53">
        <v>96</v>
      </c>
      <c r="J21" s="53">
        <v>96</v>
      </c>
      <c r="K21" s="53"/>
      <c r="L21" s="18"/>
      <c r="M21" s="16"/>
      <c r="N21" s="18"/>
      <c r="O21" s="9">
        <f t="shared" si="3"/>
        <v>192</v>
      </c>
      <c r="P21" s="9"/>
      <c r="Q21" s="18"/>
      <c r="R21" s="8"/>
    </row>
    <row r="22" spans="2:18" ht="15" customHeight="1">
      <c r="B22" s="1">
        <f t="shared" si="0"/>
        <v>20</v>
      </c>
      <c r="C22" s="140" t="s">
        <v>267</v>
      </c>
      <c r="D22" s="18" t="s">
        <v>307</v>
      </c>
      <c r="E22" s="37">
        <f t="shared" si="1"/>
        <v>190</v>
      </c>
      <c r="F22" s="18"/>
      <c r="G22" s="13">
        <f t="shared" si="2"/>
        <v>190</v>
      </c>
      <c r="H22" s="53"/>
      <c r="I22" s="53"/>
      <c r="J22" s="53">
        <v>190</v>
      </c>
      <c r="K22" s="53"/>
      <c r="L22" s="18"/>
      <c r="M22" s="16"/>
      <c r="N22" s="18"/>
      <c r="O22" s="9">
        <f t="shared" si="3"/>
        <v>190</v>
      </c>
      <c r="P22" s="9"/>
      <c r="Q22" s="9"/>
      <c r="R22" s="8"/>
    </row>
    <row r="23" spans="2:18" ht="15" customHeight="1">
      <c r="B23" s="1">
        <f t="shared" si="0"/>
        <v>21</v>
      </c>
      <c r="C23" s="54" t="s">
        <v>223</v>
      </c>
      <c r="D23" s="53" t="s">
        <v>148</v>
      </c>
      <c r="E23" s="37">
        <f t="shared" si="1"/>
        <v>162</v>
      </c>
      <c r="F23" s="18"/>
      <c r="G23" s="13">
        <f t="shared" si="2"/>
        <v>162</v>
      </c>
      <c r="H23" s="53">
        <v>64</v>
      </c>
      <c r="I23" s="53"/>
      <c r="J23" s="53"/>
      <c r="K23" s="53"/>
      <c r="L23" s="32">
        <v>98</v>
      </c>
      <c r="M23" s="16"/>
      <c r="N23" s="18"/>
      <c r="O23" s="9">
        <f t="shared" si="3"/>
        <v>162</v>
      </c>
      <c r="P23" s="9"/>
      <c r="Q23" s="9"/>
      <c r="R23" s="8"/>
    </row>
    <row r="24" spans="2:28" ht="15" customHeight="1">
      <c r="B24" s="1">
        <f t="shared" si="0"/>
        <v>22</v>
      </c>
      <c r="C24" s="54" t="s">
        <v>259</v>
      </c>
      <c r="D24" s="53" t="s">
        <v>70</v>
      </c>
      <c r="E24" s="37">
        <f t="shared" si="1"/>
        <v>130</v>
      </c>
      <c r="F24" s="53"/>
      <c r="G24" s="13">
        <f t="shared" si="2"/>
        <v>130</v>
      </c>
      <c r="H24" s="53"/>
      <c r="I24" s="53">
        <v>130</v>
      </c>
      <c r="J24" s="53"/>
      <c r="K24" s="53"/>
      <c r="L24" s="18"/>
      <c r="M24" s="16"/>
      <c r="N24" s="18"/>
      <c r="O24" s="9">
        <f t="shared" si="3"/>
        <v>130</v>
      </c>
      <c r="P24" s="9"/>
      <c r="Q24" s="9"/>
      <c r="R24" s="8"/>
      <c r="S24" s="8"/>
      <c r="T24" s="8"/>
      <c r="U24" s="10"/>
      <c r="V24" s="14"/>
      <c r="W24" s="10"/>
      <c r="X24" s="10"/>
      <c r="Y24" s="10"/>
      <c r="Z24" s="10"/>
      <c r="AA24" s="10"/>
      <c r="AB24" s="11"/>
    </row>
    <row r="25" spans="2:18" ht="15" customHeight="1">
      <c r="B25" s="1">
        <f t="shared" si="0"/>
        <v>22</v>
      </c>
      <c r="C25" s="140" t="s">
        <v>303</v>
      </c>
      <c r="D25" s="18" t="s">
        <v>304</v>
      </c>
      <c r="E25" s="37">
        <f t="shared" si="1"/>
        <v>130</v>
      </c>
      <c r="F25" s="18"/>
      <c r="G25" s="13">
        <f t="shared" si="2"/>
        <v>130</v>
      </c>
      <c r="H25" s="53"/>
      <c r="I25" s="53"/>
      <c r="J25" s="53">
        <v>130</v>
      </c>
      <c r="K25" s="53"/>
      <c r="L25" s="18"/>
      <c r="M25" s="16"/>
      <c r="N25" s="18"/>
      <c r="O25" s="9">
        <f t="shared" si="3"/>
        <v>130</v>
      </c>
      <c r="P25" s="9"/>
      <c r="Q25" s="9"/>
      <c r="R25" s="8"/>
    </row>
    <row r="26" spans="2:18" ht="15" customHeight="1">
      <c r="B26" s="1">
        <f t="shared" si="0"/>
        <v>22</v>
      </c>
      <c r="C26" s="128" t="s">
        <v>308</v>
      </c>
      <c r="D26" s="18" t="s">
        <v>78</v>
      </c>
      <c r="E26" s="37">
        <f t="shared" si="1"/>
        <v>130</v>
      </c>
      <c r="F26" s="18"/>
      <c r="G26" s="13">
        <f t="shared" si="2"/>
        <v>130</v>
      </c>
      <c r="H26" s="53"/>
      <c r="I26" s="53"/>
      <c r="J26" s="53">
        <v>130</v>
      </c>
      <c r="K26" s="53"/>
      <c r="L26" s="18"/>
      <c r="M26" s="16"/>
      <c r="N26" s="18"/>
      <c r="O26" s="9">
        <f t="shared" si="3"/>
        <v>130</v>
      </c>
      <c r="P26" s="9"/>
      <c r="Q26" s="9"/>
      <c r="R26" s="8"/>
    </row>
    <row r="27" spans="2:18" ht="15" customHeight="1">
      <c r="B27" s="1">
        <f t="shared" si="0"/>
        <v>22</v>
      </c>
      <c r="C27" s="22" t="s">
        <v>309</v>
      </c>
      <c r="D27" s="26" t="s">
        <v>78</v>
      </c>
      <c r="E27" s="37">
        <f t="shared" si="1"/>
        <v>130</v>
      </c>
      <c r="F27" s="18"/>
      <c r="G27" s="13">
        <f t="shared" si="2"/>
        <v>130</v>
      </c>
      <c r="H27" s="53"/>
      <c r="I27" s="53"/>
      <c r="J27" s="53">
        <v>130</v>
      </c>
      <c r="K27" s="53"/>
      <c r="L27" s="18"/>
      <c r="M27" s="16"/>
      <c r="N27" s="18"/>
      <c r="O27" s="9">
        <f t="shared" si="3"/>
        <v>130</v>
      </c>
      <c r="P27" s="9"/>
      <c r="Q27" s="18"/>
      <c r="R27" s="8"/>
    </row>
    <row r="28" spans="2:18" ht="15" customHeight="1">
      <c r="B28" s="1">
        <f t="shared" si="0"/>
        <v>26</v>
      </c>
      <c r="C28" s="153" t="s">
        <v>275</v>
      </c>
      <c r="D28" s="21" t="s">
        <v>76</v>
      </c>
      <c r="E28" s="37">
        <f t="shared" si="1"/>
        <v>98</v>
      </c>
      <c r="F28" s="18"/>
      <c r="G28" s="13">
        <f t="shared" si="2"/>
        <v>98</v>
      </c>
      <c r="H28" s="53"/>
      <c r="I28" s="53"/>
      <c r="J28" s="53"/>
      <c r="K28" s="53"/>
      <c r="L28" s="18">
        <v>98</v>
      </c>
      <c r="M28" s="16"/>
      <c r="N28" s="18"/>
      <c r="O28" s="9">
        <f t="shared" si="3"/>
        <v>98</v>
      </c>
      <c r="P28" s="9"/>
      <c r="Q28" s="9"/>
      <c r="R28" s="8"/>
    </row>
    <row r="29" spans="2:18" ht="15" customHeight="1">
      <c r="B29" s="1">
        <f t="shared" si="0"/>
        <v>27</v>
      </c>
      <c r="C29" s="154" t="s">
        <v>146</v>
      </c>
      <c r="D29" s="42" t="s">
        <v>236</v>
      </c>
      <c r="E29" s="37">
        <f t="shared" si="1"/>
        <v>72</v>
      </c>
      <c r="F29" s="18"/>
      <c r="G29" s="13">
        <f t="shared" si="2"/>
        <v>72</v>
      </c>
      <c r="H29" s="53"/>
      <c r="I29" s="53"/>
      <c r="J29" s="53"/>
      <c r="K29" s="53"/>
      <c r="L29" s="18">
        <v>72</v>
      </c>
      <c r="M29" s="16"/>
      <c r="N29" s="18"/>
      <c r="O29" s="9">
        <f t="shared" si="3"/>
        <v>72</v>
      </c>
      <c r="P29" s="9"/>
      <c r="Q29" s="18"/>
      <c r="R29" s="8"/>
    </row>
    <row r="30" spans="2:18" ht="15" customHeight="1">
      <c r="B30" s="1">
        <f t="shared" si="0"/>
        <v>27</v>
      </c>
      <c r="C30" s="51" t="s">
        <v>188</v>
      </c>
      <c r="D30" s="53" t="s">
        <v>141</v>
      </c>
      <c r="E30" s="37">
        <f t="shared" si="1"/>
        <v>72</v>
      </c>
      <c r="F30" s="18"/>
      <c r="G30" s="13">
        <f t="shared" si="2"/>
        <v>72</v>
      </c>
      <c r="H30" s="53"/>
      <c r="I30" s="53"/>
      <c r="J30" s="53"/>
      <c r="K30" s="53"/>
      <c r="L30" s="18">
        <v>72</v>
      </c>
      <c r="M30" s="16"/>
      <c r="N30" s="18"/>
      <c r="O30" s="9">
        <f t="shared" si="3"/>
        <v>72</v>
      </c>
      <c r="P30" s="9"/>
      <c r="Q30" s="9"/>
      <c r="R30" s="8"/>
    </row>
    <row r="31" spans="2:18" ht="15" customHeight="1">
      <c r="B31" s="1">
        <f t="shared" si="0"/>
        <v>29</v>
      </c>
      <c r="C31" s="151" t="s">
        <v>129</v>
      </c>
      <c r="D31" s="18" t="s">
        <v>19</v>
      </c>
      <c r="E31" s="37">
        <f t="shared" si="1"/>
        <v>64</v>
      </c>
      <c r="F31" s="18"/>
      <c r="G31" s="13">
        <f t="shared" si="2"/>
        <v>64</v>
      </c>
      <c r="H31" s="53">
        <v>64</v>
      </c>
      <c r="I31" s="53"/>
      <c r="J31" s="53"/>
      <c r="K31" s="53"/>
      <c r="L31" s="18"/>
      <c r="M31" s="16"/>
      <c r="N31" s="18"/>
      <c r="O31" s="9">
        <f t="shared" si="3"/>
        <v>64</v>
      </c>
      <c r="P31" s="9"/>
      <c r="Q31" s="9"/>
      <c r="R31" s="8"/>
    </row>
    <row r="32" spans="2:18" ht="15" customHeight="1">
      <c r="B32" s="1">
        <f t="shared" si="0"/>
        <v>29</v>
      </c>
      <c r="C32" s="54" t="s">
        <v>136</v>
      </c>
      <c r="D32" s="53" t="s">
        <v>19</v>
      </c>
      <c r="E32" s="37">
        <f t="shared" si="1"/>
        <v>64</v>
      </c>
      <c r="F32" s="53"/>
      <c r="G32" s="13">
        <f t="shared" si="2"/>
        <v>64</v>
      </c>
      <c r="H32" s="53">
        <v>64</v>
      </c>
      <c r="I32" s="53"/>
      <c r="J32" s="53"/>
      <c r="K32" s="53"/>
      <c r="L32" s="18"/>
      <c r="M32" s="16"/>
      <c r="N32" s="18"/>
      <c r="O32" s="9">
        <f t="shared" si="3"/>
        <v>64</v>
      </c>
      <c r="P32" s="9"/>
      <c r="Q32" s="9"/>
      <c r="R32" s="8"/>
    </row>
    <row r="33" spans="2:18" ht="15" customHeight="1">
      <c r="B33" s="1">
        <f t="shared" si="0"/>
        <v>29</v>
      </c>
      <c r="C33" s="57" t="s">
        <v>184</v>
      </c>
      <c r="D33" s="18" t="s">
        <v>24</v>
      </c>
      <c r="E33" s="37">
        <f t="shared" si="1"/>
        <v>64</v>
      </c>
      <c r="F33" s="18"/>
      <c r="G33" s="13">
        <f t="shared" si="2"/>
        <v>64</v>
      </c>
      <c r="H33" s="53">
        <v>64</v>
      </c>
      <c r="I33" s="53"/>
      <c r="J33" s="53"/>
      <c r="K33" s="53"/>
      <c r="L33" s="18"/>
      <c r="M33" s="16"/>
      <c r="N33" s="18"/>
      <c r="O33" s="9">
        <f t="shared" si="3"/>
        <v>64</v>
      </c>
      <c r="P33" s="9"/>
      <c r="Q33" s="9"/>
      <c r="R33" s="8"/>
    </row>
    <row r="34" spans="2:18" ht="15" customHeight="1">
      <c r="B34" s="1">
        <f t="shared" si="0"/>
        <v>29</v>
      </c>
      <c r="C34" s="57" t="s">
        <v>185</v>
      </c>
      <c r="D34" s="18" t="s">
        <v>24</v>
      </c>
      <c r="E34" s="37">
        <f t="shared" si="1"/>
        <v>64</v>
      </c>
      <c r="F34" s="18"/>
      <c r="G34" s="13">
        <f t="shared" si="2"/>
        <v>64</v>
      </c>
      <c r="H34" s="53">
        <v>64</v>
      </c>
      <c r="I34" s="53"/>
      <c r="J34" s="53"/>
      <c r="K34" s="53"/>
      <c r="L34" s="18"/>
      <c r="M34" s="16"/>
      <c r="N34" s="18"/>
      <c r="O34" s="9">
        <f t="shared" si="3"/>
        <v>64</v>
      </c>
      <c r="P34" s="9"/>
      <c r="Q34" s="9"/>
      <c r="R34" s="8"/>
    </row>
    <row r="35" spans="2:18" ht="15" customHeight="1">
      <c r="B35" s="1">
        <f aca="true" t="shared" si="4" ref="B35:B67">RANK(E35,E$3:E$102)</f>
        <v>29</v>
      </c>
      <c r="C35" s="51" t="s">
        <v>126</v>
      </c>
      <c r="D35" s="18" t="s">
        <v>19</v>
      </c>
      <c r="E35" s="37">
        <f t="shared" si="1"/>
        <v>64</v>
      </c>
      <c r="F35" s="18"/>
      <c r="G35" s="13">
        <f t="shared" si="2"/>
        <v>64</v>
      </c>
      <c r="H35" s="53">
        <v>64</v>
      </c>
      <c r="I35" s="53"/>
      <c r="J35" s="53"/>
      <c r="K35" s="53"/>
      <c r="L35" s="18"/>
      <c r="M35" s="16"/>
      <c r="N35" s="18"/>
      <c r="O35" s="9">
        <f t="shared" si="3"/>
        <v>64</v>
      </c>
      <c r="P35" s="9"/>
      <c r="Q35" s="18"/>
      <c r="R35" s="8"/>
    </row>
    <row r="36" spans="2:18" ht="15" customHeight="1">
      <c r="B36" s="1">
        <f t="shared" si="4"/>
        <v>34</v>
      </c>
      <c r="C36" s="106" t="s">
        <v>182</v>
      </c>
      <c r="D36" s="53" t="s">
        <v>76</v>
      </c>
      <c r="E36" s="37">
        <f t="shared" si="1"/>
        <v>0</v>
      </c>
      <c r="F36" s="53"/>
      <c r="G36" s="13">
        <f t="shared" si="2"/>
        <v>0</v>
      </c>
      <c r="H36" s="53"/>
      <c r="I36" s="53"/>
      <c r="J36" s="53"/>
      <c r="K36" s="53"/>
      <c r="L36" s="18"/>
      <c r="M36" s="16"/>
      <c r="N36" s="18"/>
      <c r="O36" s="9">
        <f t="shared" si="3"/>
        <v>0</v>
      </c>
      <c r="P36" s="9"/>
      <c r="Q36" s="9"/>
      <c r="R36" s="8"/>
    </row>
    <row r="37" spans="2:18" ht="15" customHeight="1">
      <c r="B37" s="1">
        <f t="shared" si="4"/>
        <v>34</v>
      </c>
      <c r="C37" s="54" t="s">
        <v>140</v>
      </c>
      <c r="D37" s="53" t="s">
        <v>141</v>
      </c>
      <c r="E37" s="37">
        <f t="shared" si="1"/>
        <v>0</v>
      </c>
      <c r="F37" s="53"/>
      <c r="G37" s="13">
        <f t="shared" si="2"/>
        <v>0</v>
      </c>
      <c r="H37" s="53"/>
      <c r="I37" s="53"/>
      <c r="J37" s="53"/>
      <c r="K37" s="53"/>
      <c r="L37" s="18"/>
      <c r="M37" s="16"/>
      <c r="N37" s="18"/>
      <c r="O37" s="9">
        <f t="shared" si="3"/>
        <v>0</v>
      </c>
      <c r="P37" s="9"/>
      <c r="Q37" s="18"/>
      <c r="R37" s="8"/>
    </row>
    <row r="38" spans="2:18" ht="15" customHeight="1">
      <c r="B38" s="1">
        <f t="shared" si="4"/>
        <v>34</v>
      </c>
      <c r="C38" s="152" t="s">
        <v>142</v>
      </c>
      <c r="D38" s="53" t="s">
        <v>141</v>
      </c>
      <c r="E38" s="37">
        <f t="shared" si="1"/>
        <v>0</v>
      </c>
      <c r="F38" s="18"/>
      <c r="G38" s="13">
        <f t="shared" si="2"/>
        <v>0</v>
      </c>
      <c r="H38" s="53"/>
      <c r="I38" s="53"/>
      <c r="J38" s="53"/>
      <c r="K38" s="53"/>
      <c r="L38" s="18"/>
      <c r="M38" s="16"/>
      <c r="N38" s="18"/>
      <c r="O38" s="9">
        <f t="shared" si="3"/>
        <v>0</v>
      </c>
      <c r="P38" s="9"/>
      <c r="Q38" s="9"/>
      <c r="R38" s="8"/>
    </row>
    <row r="39" spans="2:18" ht="15" customHeight="1">
      <c r="B39" s="1">
        <f t="shared" si="4"/>
        <v>34</v>
      </c>
      <c r="C39" s="57" t="s">
        <v>306</v>
      </c>
      <c r="D39" s="18" t="s">
        <v>305</v>
      </c>
      <c r="E39" s="37"/>
      <c r="F39" s="18"/>
      <c r="G39" s="13"/>
      <c r="H39" s="53"/>
      <c r="I39" s="53"/>
      <c r="J39" s="53">
        <v>130</v>
      </c>
      <c r="K39" s="53"/>
      <c r="L39" s="18"/>
      <c r="M39" s="16"/>
      <c r="N39" s="18"/>
      <c r="O39" s="9"/>
      <c r="P39" s="9"/>
      <c r="Q39" s="9"/>
      <c r="R39" s="8"/>
    </row>
    <row r="40" spans="2:18" ht="15" customHeight="1">
      <c r="B40" s="1">
        <f t="shared" si="4"/>
        <v>34</v>
      </c>
      <c r="C40" s="59"/>
      <c r="D40" s="53"/>
      <c r="E40" s="37">
        <f aca="true" t="shared" si="5" ref="E40:E67">G40+F40</f>
        <v>0</v>
      </c>
      <c r="F40" s="18"/>
      <c r="G40" s="13">
        <f aca="true" t="shared" si="6" ref="G40:G67">IF(ISERROR(LARGE(H40:N40,4)),0,LARGE(H40:N40,4))+IF(ISERROR(LARGE(H40:N40,3)),0,LARGE(H40:N40,3))+IF(ISERROR(LARGE(H40:N40,2)),0,LARGE(H40:N40,2))+IF(ISERROR(LARGE(H40:N40,1)),0,LARGE(H40:N40,1))</f>
        <v>0</v>
      </c>
      <c r="H40" s="53"/>
      <c r="I40" s="53"/>
      <c r="J40" s="53"/>
      <c r="K40" s="53"/>
      <c r="L40" s="18"/>
      <c r="M40" s="16"/>
      <c r="N40" s="18"/>
      <c r="O40" s="9">
        <f aca="true" t="shared" si="7" ref="O40:O67">SUM(H40:N40)</f>
        <v>0</v>
      </c>
      <c r="P40" s="9"/>
      <c r="Q40" s="9"/>
      <c r="R40" s="8"/>
    </row>
    <row r="41" spans="2:18" ht="15" customHeight="1">
      <c r="B41" s="1">
        <f t="shared" si="4"/>
        <v>34</v>
      </c>
      <c r="C41" s="56"/>
      <c r="D41" s="53"/>
      <c r="E41" s="37">
        <f t="shared" si="5"/>
        <v>0</v>
      </c>
      <c r="F41" s="18"/>
      <c r="G41" s="13">
        <f t="shared" si="6"/>
        <v>0</v>
      </c>
      <c r="H41" s="53"/>
      <c r="I41" s="53"/>
      <c r="J41" s="53"/>
      <c r="K41" s="53"/>
      <c r="L41" s="18"/>
      <c r="M41" s="16"/>
      <c r="N41" s="18"/>
      <c r="O41" s="9">
        <f t="shared" si="7"/>
        <v>0</v>
      </c>
      <c r="P41" s="9"/>
      <c r="Q41" s="9"/>
      <c r="R41" s="8"/>
    </row>
    <row r="42" spans="2:18" ht="15" customHeight="1">
      <c r="B42" s="1">
        <f t="shared" si="4"/>
        <v>34</v>
      </c>
      <c r="C42" s="59"/>
      <c r="D42" s="53"/>
      <c r="E42" s="37">
        <f t="shared" si="5"/>
        <v>0</v>
      </c>
      <c r="F42" s="53"/>
      <c r="G42" s="13">
        <f t="shared" si="6"/>
        <v>0</v>
      </c>
      <c r="H42" s="53"/>
      <c r="I42" s="53"/>
      <c r="J42" s="53"/>
      <c r="K42" s="53"/>
      <c r="L42" s="18"/>
      <c r="M42" s="16"/>
      <c r="N42" s="18"/>
      <c r="O42" s="9">
        <f t="shared" si="7"/>
        <v>0</v>
      </c>
      <c r="P42" s="9"/>
      <c r="Q42" s="9"/>
      <c r="R42" s="8"/>
    </row>
    <row r="43" spans="2:18" ht="15" customHeight="1">
      <c r="B43" s="1">
        <f t="shared" si="4"/>
        <v>34</v>
      </c>
      <c r="C43" s="60"/>
      <c r="D43" s="18"/>
      <c r="E43" s="37">
        <f t="shared" si="5"/>
        <v>0</v>
      </c>
      <c r="F43" s="18"/>
      <c r="G43" s="13">
        <f t="shared" si="6"/>
        <v>0</v>
      </c>
      <c r="H43" s="53"/>
      <c r="I43" s="53"/>
      <c r="J43" s="53"/>
      <c r="K43" s="53"/>
      <c r="L43" s="18"/>
      <c r="M43" s="16"/>
      <c r="N43" s="18"/>
      <c r="O43" s="9">
        <f t="shared" si="7"/>
        <v>0</v>
      </c>
      <c r="P43" s="9"/>
      <c r="Q43" s="9"/>
      <c r="R43" s="8"/>
    </row>
    <row r="44" spans="2:18" ht="15" customHeight="1">
      <c r="B44" s="1">
        <f t="shared" si="4"/>
        <v>34</v>
      </c>
      <c r="C44" s="60"/>
      <c r="D44" s="18"/>
      <c r="E44" s="37">
        <f t="shared" si="5"/>
        <v>0</v>
      </c>
      <c r="F44" s="53"/>
      <c r="G44" s="13">
        <f t="shared" si="6"/>
        <v>0</v>
      </c>
      <c r="H44" s="53"/>
      <c r="I44" s="53"/>
      <c r="J44" s="53"/>
      <c r="K44" s="53"/>
      <c r="L44" s="18"/>
      <c r="M44" s="16"/>
      <c r="N44" s="18"/>
      <c r="O44" s="9">
        <f t="shared" si="7"/>
        <v>0</v>
      </c>
      <c r="P44" s="9"/>
      <c r="Q44" s="9"/>
      <c r="R44" s="8"/>
    </row>
    <row r="45" spans="2:18" ht="15" customHeight="1">
      <c r="B45" s="1">
        <f t="shared" si="4"/>
        <v>34</v>
      </c>
      <c r="C45" s="55"/>
      <c r="D45" s="53"/>
      <c r="E45" s="37">
        <f t="shared" si="5"/>
        <v>0</v>
      </c>
      <c r="F45" s="18"/>
      <c r="G45" s="13">
        <f t="shared" si="6"/>
        <v>0</v>
      </c>
      <c r="H45" s="53"/>
      <c r="I45" s="53"/>
      <c r="J45" s="53"/>
      <c r="K45" s="53"/>
      <c r="L45" s="18"/>
      <c r="M45" s="16"/>
      <c r="N45" s="18"/>
      <c r="O45" s="9">
        <f t="shared" si="7"/>
        <v>0</v>
      </c>
      <c r="P45" s="9"/>
      <c r="Q45" s="9"/>
      <c r="R45" s="8"/>
    </row>
    <row r="46" spans="2:18" ht="15" customHeight="1">
      <c r="B46" s="1">
        <f t="shared" si="4"/>
        <v>34</v>
      </c>
      <c r="C46" s="56"/>
      <c r="D46" s="53"/>
      <c r="E46" s="37">
        <f t="shared" si="5"/>
        <v>0</v>
      </c>
      <c r="F46" s="18"/>
      <c r="G46" s="13">
        <f t="shared" si="6"/>
        <v>0</v>
      </c>
      <c r="H46" s="53"/>
      <c r="I46" s="53"/>
      <c r="J46" s="53"/>
      <c r="K46" s="53"/>
      <c r="L46" s="18"/>
      <c r="M46" s="16"/>
      <c r="N46" s="18"/>
      <c r="O46" s="9">
        <f t="shared" si="7"/>
        <v>0</v>
      </c>
      <c r="P46" s="9"/>
      <c r="Q46" s="9"/>
      <c r="R46" s="8"/>
    </row>
    <row r="47" spans="2:18" ht="15" customHeight="1">
      <c r="B47" s="1">
        <f t="shared" si="4"/>
        <v>34</v>
      </c>
      <c r="C47" s="54"/>
      <c r="D47" s="53"/>
      <c r="E47" s="37">
        <f t="shared" si="5"/>
        <v>0</v>
      </c>
      <c r="F47" s="18"/>
      <c r="G47" s="13">
        <f t="shared" si="6"/>
        <v>0</v>
      </c>
      <c r="H47" s="53"/>
      <c r="I47" s="53"/>
      <c r="J47" s="53"/>
      <c r="K47" s="53"/>
      <c r="L47" s="18"/>
      <c r="M47" s="16"/>
      <c r="N47" s="18"/>
      <c r="O47" s="9">
        <f t="shared" si="7"/>
        <v>0</v>
      </c>
      <c r="P47" s="9"/>
      <c r="Q47" s="9"/>
      <c r="R47" s="8"/>
    </row>
    <row r="48" spans="2:18" ht="15" customHeight="1">
      <c r="B48" s="1">
        <f t="shared" si="4"/>
        <v>34</v>
      </c>
      <c r="C48" s="99"/>
      <c r="D48" s="53"/>
      <c r="E48" s="37">
        <f t="shared" si="5"/>
        <v>0</v>
      </c>
      <c r="F48" s="18"/>
      <c r="G48" s="13">
        <f t="shared" si="6"/>
        <v>0</v>
      </c>
      <c r="H48" s="53"/>
      <c r="I48" s="53"/>
      <c r="J48" s="53"/>
      <c r="K48" s="53"/>
      <c r="L48" s="18"/>
      <c r="M48" s="16"/>
      <c r="N48" s="18"/>
      <c r="O48" s="9">
        <f t="shared" si="7"/>
        <v>0</v>
      </c>
      <c r="P48" s="9"/>
      <c r="Q48" s="9"/>
      <c r="R48" s="8"/>
    </row>
    <row r="49" spans="2:18" ht="15" customHeight="1">
      <c r="B49" s="1">
        <f t="shared" si="4"/>
        <v>34</v>
      </c>
      <c r="C49" s="56"/>
      <c r="D49" s="18"/>
      <c r="E49" s="37">
        <f t="shared" si="5"/>
        <v>0</v>
      </c>
      <c r="F49" s="18"/>
      <c r="G49" s="13">
        <f t="shared" si="6"/>
        <v>0</v>
      </c>
      <c r="H49" s="53"/>
      <c r="I49" s="53"/>
      <c r="J49" s="53"/>
      <c r="K49" s="53"/>
      <c r="L49" s="18"/>
      <c r="M49" s="16"/>
      <c r="N49" s="18"/>
      <c r="O49" s="9">
        <f t="shared" si="7"/>
        <v>0</v>
      </c>
      <c r="P49" s="9"/>
      <c r="Q49" s="9"/>
      <c r="R49" s="8"/>
    </row>
    <row r="50" spans="2:18" ht="15" customHeight="1">
      <c r="B50" s="1">
        <f t="shared" si="4"/>
        <v>34</v>
      </c>
      <c r="C50" s="59"/>
      <c r="D50" s="18"/>
      <c r="E50" s="37">
        <f t="shared" si="5"/>
        <v>0</v>
      </c>
      <c r="F50" s="53"/>
      <c r="G50" s="13">
        <f t="shared" si="6"/>
        <v>0</v>
      </c>
      <c r="H50" s="53"/>
      <c r="I50" s="53"/>
      <c r="J50" s="53"/>
      <c r="K50" s="53"/>
      <c r="L50" s="18"/>
      <c r="M50" s="16"/>
      <c r="N50" s="18"/>
      <c r="O50" s="9">
        <f t="shared" si="7"/>
        <v>0</v>
      </c>
      <c r="P50" s="9"/>
      <c r="Q50" s="18"/>
      <c r="R50" s="8"/>
    </row>
    <row r="51" spans="2:18" ht="15" customHeight="1">
      <c r="B51" s="1">
        <f t="shared" si="4"/>
        <v>34</v>
      </c>
      <c r="C51" s="54"/>
      <c r="D51" s="53"/>
      <c r="E51" s="37">
        <f t="shared" si="5"/>
        <v>0</v>
      </c>
      <c r="F51" s="9"/>
      <c r="G51" s="13">
        <f t="shared" si="6"/>
        <v>0</v>
      </c>
      <c r="H51" s="53"/>
      <c r="I51" s="53"/>
      <c r="J51" s="53"/>
      <c r="K51" s="53"/>
      <c r="L51" s="18"/>
      <c r="M51" s="16"/>
      <c r="N51" s="18"/>
      <c r="O51" s="9">
        <f t="shared" si="7"/>
        <v>0</v>
      </c>
      <c r="P51" s="9"/>
      <c r="Q51" s="18"/>
      <c r="R51" s="8"/>
    </row>
    <row r="52" spans="2:18" ht="15" customHeight="1">
      <c r="B52" s="1">
        <f t="shared" si="4"/>
        <v>34</v>
      </c>
      <c r="C52" s="59"/>
      <c r="D52" s="53"/>
      <c r="E52" s="37">
        <f t="shared" si="5"/>
        <v>0</v>
      </c>
      <c r="F52" s="53"/>
      <c r="G52" s="13">
        <f t="shared" si="6"/>
        <v>0</v>
      </c>
      <c r="H52" s="53"/>
      <c r="I52" s="53"/>
      <c r="J52" s="53"/>
      <c r="K52" s="53"/>
      <c r="L52" s="18"/>
      <c r="M52" s="16"/>
      <c r="N52" s="18"/>
      <c r="O52" s="9">
        <f t="shared" si="7"/>
        <v>0</v>
      </c>
      <c r="P52" s="9"/>
      <c r="Q52" s="18"/>
      <c r="R52" s="8"/>
    </row>
    <row r="53" spans="2:18" ht="15" customHeight="1">
      <c r="B53" s="1">
        <f t="shared" si="4"/>
        <v>34</v>
      </c>
      <c r="C53" s="60"/>
      <c r="D53" s="53"/>
      <c r="E53" s="37">
        <f t="shared" si="5"/>
        <v>0</v>
      </c>
      <c r="F53" s="53"/>
      <c r="G53" s="13">
        <f t="shared" si="6"/>
        <v>0</v>
      </c>
      <c r="H53" s="53"/>
      <c r="I53" s="53"/>
      <c r="J53" s="53"/>
      <c r="K53" s="53"/>
      <c r="L53" s="18"/>
      <c r="M53" s="16"/>
      <c r="N53" s="18"/>
      <c r="O53" s="9">
        <f t="shared" si="7"/>
        <v>0</v>
      </c>
      <c r="P53" s="9"/>
      <c r="Q53" s="18"/>
      <c r="R53" s="8"/>
    </row>
    <row r="54" spans="2:18" ht="15" customHeight="1">
      <c r="B54" s="87">
        <f t="shared" si="4"/>
        <v>34</v>
      </c>
      <c r="C54" s="104"/>
      <c r="D54" s="21"/>
      <c r="E54" s="37">
        <f t="shared" si="5"/>
        <v>0</v>
      </c>
      <c r="F54" s="18"/>
      <c r="G54" s="13">
        <f t="shared" si="6"/>
        <v>0</v>
      </c>
      <c r="H54" s="53"/>
      <c r="I54" s="53"/>
      <c r="J54" s="53"/>
      <c r="K54" s="53"/>
      <c r="L54" s="18"/>
      <c r="M54" s="16"/>
      <c r="N54" s="18"/>
      <c r="O54" s="9">
        <f t="shared" si="7"/>
        <v>0</v>
      </c>
      <c r="P54" s="9"/>
      <c r="Q54" s="18"/>
      <c r="R54" s="8"/>
    </row>
    <row r="55" spans="2:18" ht="15" customHeight="1">
      <c r="B55" s="1">
        <f t="shared" si="4"/>
        <v>34</v>
      </c>
      <c r="C55" s="57"/>
      <c r="D55" s="53"/>
      <c r="E55" s="37">
        <f t="shared" si="5"/>
        <v>0</v>
      </c>
      <c r="F55" s="18"/>
      <c r="G55" s="13">
        <f t="shared" si="6"/>
        <v>0</v>
      </c>
      <c r="H55" s="53"/>
      <c r="I55" s="53"/>
      <c r="J55" s="53"/>
      <c r="K55" s="53"/>
      <c r="L55" s="18"/>
      <c r="M55" s="16"/>
      <c r="N55" s="18"/>
      <c r="O55" s="9">
        <f t="shared" si="7"/>
        <v>0</v>
      </c>
      <c r="P55" s="9"/>
      <c r="Q55" s="18"/>
      <c r="R55" s="8"/>
    </row>
    <row r="56" spans="2:28" ht="15" customHeight="1">
      <c r="B56" s="1">
        <f t="shared" si="4"/>
        <v>34</v>
      </c>
      <c r="C56" s="57"/>
      <c r="D56" s="53"/>
      <c r="E56" s="37">
        <f t="shared" si="5"/>
        <v>0</v>
      </c>
      <c r="F56" s="18"/>
      <c r="G56" s="13">
        <f t="shared" si="6"/>
        <v>0</v>
      </c>
      <c r="H56" s="53"/>
      <c r="I56" s="53"/>
      <c r="J56" s="53"/>
      <c r="K56" s="53"/>
      <c r="L56" s="18"/>
      <c r="M56" s="16"/>
      <c r="N56" s="18"/>
      <c r="O56" s="9">
        <f t="shared" si="7"/>
        <v>0</v>
      </c>
      <c r="P56" s="9"/>
      <c r="Q56" s="9"/>
      <c r="R56" s="8"/>
      <c r="S56" s="8"/>
      <c r="T56" s="8"/>
      <c r="U56" s="10"/>
      <c r="V56" s="14"/>
      <c r="W56" s="10"/>
      <c r="X56" s="10"/>
      <c r="Y56" s="10"/>
      <c r="Z56" s="10"/>
      <c r="AA56" s="10"/>
      <c r="AB56" s="11"/>
    </row>
    <row r="57" spans="2:18" ht="15" customHeight="1">
      <c r="B57" s="1">
        <f t="shared" si="4"/>
        <v>34</v>
      </c>
      <c r="C57" s="56"/>
      <c r="D57" s="53"/>
      <c r="E57" s="37">
        <f t="shared" si="5"/>
        <v>0</v>
      </c>
      <c r="F57" s="18"/>
      <c r="G57" s="13">
        <f t="shared" si="6"/>
        <v>0</v>
      </c>
      <c r="H57" s="53"/>
      <c r="I57" s="53"/>
      <c r="J57" s="53"/>
      <c r="K57" s="53"/>
      <c r="L57" s="18"/>
      <c r="M57" s="16"/>
      <c r="N57" s="18"/>
      <c r="O57" s="9">
        <f t="shared" si="7"/>
        <v>0</v>
      </c>
      <c r="P57" s="9"/>
      <c r="Q57" s="9"/>
      <c r="R57" s="8"/>
    </row>
    <row r="58" spans="2:18" ht="15" customHeight="1">
      <c r="B58" s="1">
        <f t="shared" si="4"/>
        <v>34</v>
      </c>
      <c r="C58" s="56"/>
      <c r="D58" s="53"/>
      <c r="E58" s="37">
        <f t="shared" si="5"/>
        <v>0</v>
      </c>
      <c r="F58" s="18"/>
      <c r="G58" s="13">
        <f t="shared" si="6"/>
        <v>0</v>
      </c>
      <c r="H58" s="53"/>
      <c r="I58" s="53"/>
      <c r="J58" s="53"/>
      <c r="K58" s="53"/>
      <c r="L58" s="18"/>
      <c r="M58" s="16"/>
      <c r="N58" s="18"/>
      <c r="O58" s="9">
        <f t="shared" si="7"/>
        <v>0</v>
      </c>
      <c r="P58" s="9"/>
      <c r="Q58" s="18"/>
      <c r="R58" s="8"/>
    </row>
    <row r="59" spans="2:18" ht="15" customHeight="1">
      <c r="B59" s="1">
        <f t="shared" si="4"/>
        <v>34</v>
      </c>
      <c r="C59" s="59"/>
      <c r="D59" s="53"/>
      <c r="E59" s="37">
        <f t="shared" si="5"/>
        <v>0</v>
      </c>
      <c r="F59" s="18"/>
      <c r="G59" s="13">
        <f t="shared" si="6"/>
        <v>0</v>
      </c>
      <c r="H59" s="53"/>
      <c r="I59" s="53"/>
      <c r="J59" s="53"/>
      <c r="K59" s="53"/>
      <c r="L59" s="18"/>
      <c r="M59" s="16"/>
      <c r="N59" s="18"/>
      <c r="O59" s="9">
        <f t="shared" si="7"/>
        <v>0</v>
      </c>
      <c r="P59" s="9"/>
      <c r="Q59" s="9"/>
      <c r="R59" s="8"/>
    </row>
    <row r="60" spans="2:18" ht="15" customHeight="1">
      <c r="B60" s="1">
        <f t="shared" si="4"/>
        <v>34</v>
      </c>
      <c r="C60" s="59"/>
      <c r="D60" s="53"/>
      <c r="E60" s="37">
        <f t="shared" si="5"/>
        <v>0</v>
      </c>
      <c r="F60" s="31"/>
      <c r="G60" s="13">
        <f t="shared" si="6"/>
        <v>0</v>
      </c>
      <c r="H60" s="53"/>
      <c r="I60" s="53"/>
      <c r="J60" s="53"/>
      <c r="K60" s="53"/>
      <c r="L60" s="18"/>
      <c r="M60" s="16"/>
      <c r="N60" s="31"/>
      <c r="O60" s="9">
        <f t="shared" si="7"/>
        <v>0</v>
      </c>
      <c r="P60" s="9"/>
      <c r="Q60" s="9"/>
      <c r="R60" s="8"/>
    </row>
    <row r="61" spans="2:18" ht="15" customHeight="1">
      <c r="B61" s="1">
        <f t="shared" si="4"/>
        <v>34</v>
      </c>
      <c r="C61" s="59"/>
      <c r="D61" s="53"/>
      <c r="E61" s="37">
        <f t="shared" si="5"/>
        <v>0</v>
      </c>
      <c r="F61" s="18"/>
      <c r="G61" s="13">
        <f t="shared" si="6"/>
        <v>0</v>
      </c>
      <c r="H61" s="53"/>
      <c r="I61" s="53"/>
      <c r="J61" s="53"/>
      <c r="K61" s="53"/>
      <c r="L61" s="18"/>
      <c r="M61" s="16"/>
      <c r="N61" s="18"/>
      <c r="O61" s="9">
        <f t="shared" si="7"/>
        <v>0</v>
      </c>
      <c r="P61" s="9"/>
      <c r="Q61" s="9"/>
      <c r="R61" s="8"/>
    </row>
    <row r="62" spans="2:18" ht="15" customHeight="1">
      <c r="B62" s="1">
        <f t="shared" si="4"/>
        <v>34</v>
      </c>
      <c r="C62" s="56"/>
      <c r="D62" s="53"/>
      <c r="E62" s="37">
        <f t="shared" si="5"/>
        <v>0</v>
      </c>
      <c r="F62" s="18"/>
      <c r="G62" s="13">
        <f t="shared" si="6"/>
        <v>0</v>
      </c>
      <c r="H62" s="53"/>
      <c r="I62" s="53"/>
      <c r="J62" s="53"/>
      <c r="K62" s="53"/>
      <c r="L62" s="18"/>
      <c r="M62" s="16"/>
      <c r="N62" s="18"/>
      <c r="O62" s="9">
        <f t="shared" si="7"/>
        <v>0</v>
      </c>
      <c r="P62" s="9"/>
      <c r="Q62" s="9"/>
      <c r="R62" s="8"/>
    </row>
    <row r="63" spans="2:17" ht="15" customHeight="1">
      <c r="B63" s="1">
        <f t="shared" si="4"/>
        <v>34</v>
      </c>
      <c r="C63" s="57"/>
      <c r="D63" s="53"/>
      <c r="E63" s="37">
        <f t="shared" si="5"/>
        <v>0</v>
      </c>
      <c r="F63" s="18"/>
      <c r="G63" s="13">
        <f t="shared" si="6"/>
        <v>0</v>
      </c>
      <c r="H63" s="53"/>
      <c r="I63" s="53"/>
      <c r="J63" s="53"/>
      <c r="K63" s="53"/>
      <c r="L63" s="18"/>
      <c r="M63" s="16"/>
      <c r="N63" s="18"/>
      <c r="O63" s="9">
        <f t="shared" si="7"/>
        <v>0</v>
      </c>
      <c r="P63" s="9"/>
      <c r="Q63" s="9"/>
    </row>
    <row r="64" spans="2:18" ht="15" customHeight="1">
      <c r="B64" s="1">
        <f t="shared" si="4"/>
        <v>34</v>
      </c>
      <c r="C64" s="58"/>
      <c r="D64" s="53"/>
      <c r="E64" s="37">
        <f t="shared" si="5"/>
        <v>0</v>
      </c>
      <c r="F64" s="18"/>
      <c r="G64" s="13">
        <f t="shared" si="6"/>
        <v>0</v>
      </c>
      <c r="H64" s="53"/>
      <c r="I64" s="53"/>
      <c r="J64" s="53"/>
      <c r="K64" s="53"/>
      <c r="L64" s="18"/>
      <c r="M64" s="16"/>
      <c r="N64" s="18"/>
      <c r="O64" s="9">
        <f t="shared" si="7"/>
        <v>0</v>
      </c>
      <c r="P64" s="9"/>
      <c r="Q64" s="9"/>
      <c r="R64" s="8"/>
    </row>
    <row r="65" spans="2:18" ht="15" customHeight="1">
      <c r="B65" s="1">
        <f t="shared" si="4"/>
        <v>34</v>
      </c>
      <c r="C65" s="59"/>
      <c r="D65" s="53"/>
      <c r="E65" s="37">
        <f t="shared" si="5"/>
        <v>0</v>
      </c>
      <c r="F65" s="18"/>
      <c r="G65" s="13">
        <f t="shared" si="6"/>
        <v>0</v>
      </c>
      <c r="H65" s="53"/>
      <c r="I65" s="53"/>
      <c r="J65" s="53"/>
      <c r="K65" s="53"/>
      <c r="L65" s="18"/>
      <c r="M65" s="16"/>
      <c r="N65" s="18"/>
      <c r="O65" s="9">
        <f t="shared" si="7"/>
        <v>0</v>
      </c>
      <c r="P65" s="9"/>
      <c r="Q65" s="9"/>
      <c r="R65" s="8"/>
    </row>
    <row r="66" spans="2:18" ht="15" customHeight="1">
      <c r="B66" s="1">
        <f t="shared" si="4"/>
        <v>34</v>
      </c>
      <c r="C66" s="55"/>
      <c r="D66" s="18"/>
      <c r="E66" s="37">
        <f t="shared" si="5"/>
        <v>0</v>
      </c>
      <c r="F66" s="53"/>
      <c r="G66" s="13">
        <f t="shared" si="6"/>
        <v>0</v>
      </c>
      <c r="H66" s="53"/>
      <c r="I66" s="53"/>
      <c r="J66" s="53"/>
      <c r="K66" s="53"/>
      <c r="L66" s="18"/>
      <c r="M66" s="16"/>
      <c r="N66" s="18"/>
      <c r="O66" s="9">
        <f t="shared" si="7"/>
        <v>0</v>
      </c>
      <c r="P66" s="9"/>
      <c r="Q66" s="9"/>
      <c r="R66" s="8"/>
    </row>
    <row r="67" spans="2:18" ht="15" customHeight="1">
      <c r="B67" s="1">
        <f t="shared" si="4"/>
        <v>34</v>
      </c>
      <c r="C67" s="61"/>
      <c r="D67" s="18"/>
      <c r="E67" s="37">
        <f t="shared" si="5"/>
        <v>0</v>
      </c>
      <c r="F67" s="53"/>
      <c r="G67" s="13">
        <f t="shared" si="6"/>
        <v>0</v>
      </c>
      <c r="H67" s="53"/>
      <c r="I67" s="53"/>
      <c r="J67" s="53"/>
      <c r="K67" s="53"/>
      <c r="L67" s="18"/>
      <c r="M67" s="16"/>
      <c r="N67" s="18"/>
      <c r="O67" s="9">
        <f t="shared" si="7"/>
        <v>0</v>
      </c>
      <c r="P67" s="9"/>
      <c r="Q67" s="9"/>
      <c r="R67" s="8"/>
    </row>
    <row r="68" spans="2:18" ht="15" customHeight="1">
      <c r="B68" s="1">
        <f aca="true" t="shared" si="8" ref="B68:B102">RANK(E68,E$3:E$102)</f>
        <v>34</v>
      </c>
      <c r="C68" s="22"/>
      <c r="D68" s="18"/>
      <c r="E68" s="37">
        <f aca="true" t="shared" si="9" ref="E68:E97">G68+F68</f>
        <v>0</v>
      </c>
      <c r="F68" s="18"/>
      <c r="G68" s="13">
        <f aca="true" t="shared" si="10" ref="G68:G97">IF(ISERROR(LARGE(H68:N68,4)),0,LARGE(H68:N68,4))+IF(ISERROR(LARGE(H68:N68,3)),0,LARGE(H68:N68,3))+IF(ISERROR(LARGE(H68:N68,2)),0,LARGE(H68:N68,2))+IF(ISERROR(LARGE(H68:N68,1)),0,LARGE(H68:N68,1))</f>
        <v>0</v>
      </c>
      <c r="H68" s="53"/>
      <c r="I68" s="53"/>
      <c r="J68" s="53"/>
      <c r="K68" s="53"/>
      <c r="L68" s="18"/>
      <c r="M68" s="16"/>
      <c r="N68" s="18"/>
      <c r="O68" s="9">
        <f aca="true" t="shared" si="11" ref="O68:O97">SUM(H68:N68)</f>
        <v>0</v>
      </c>
      <c r="P68" s="9"/>
      <c r="Q68" s="9"/>
      <c r="R68" s="8"/>
    </row>
    <row r="69" spans="2:18" ht="15" customHeight="1">
      <c r="B69" s="1">
        <f t="shared" si="8"/>
        <v>34</v>
      </c>
      <c r="C69" s="22"/>
      <c r="D69" s="18"/>
      <c r="E69" s="37">
        <f t="shared" si="9"/>
        <v>0</v>
      </c>
      <c r="F69" s="18"/>
      <c r="G69" s="13">
        <f t="shared" si="10"/>
        <v>0</v>
      </c>
      <c r="H69" s="53"/>
      <c r="I69" s="53"/>
      <c r="J69" s="53"/>
      <c r="K69" s="53"/>
      <c r="L69" s="18"/>
      <c r="M69" s="16"/>
      <c r="N69" s="18"/>
      <c r="O69" s="9">
        <f t="shared" si="11"/>
        <v>0</v>
      </c>
      <c r="P69" s="9"/>
      <c r="Q69" s="9"/>
      <c r="R69" s="8"/>
    </row>
    <row r="70" spans="2:18" ht="15" customHeight="1">
      <c r="B70" s="1">
        <f t="shared" si="8"/>
        <v>34</v>
      </c>
      <c r="C70" s="20"/>
      <c r="D70" s="24"/>
      <c r="E70" s="37">
        <f t="shared" si="9"/>
        <v>0</v>
      </c>
      <c r="F70" s="18"/>
      <c r="G70" s="13">
        <f t="shared" si="10"/>
        <v>0</v>
      </c>
      <c r="H70" s="53"/>
      <c r="I70" s="53"/>
      <c r="J70" s="53"/>
      <c r="K70" s="53"/>
      <c r="L70" s="18"/>
      <c r="M70" s="16"/>
      <c r="N70" s="18"/>
      <c r="O70" s="9">
        <f t="shared" si="11"/>
        <v>0</v>
      </c>
      <c r="P70" s="9"/>
      <c r="Q70" s="9"/>
      <c r="R70" s="8"/>
    </row>
    <row r="71" spans="2:18" ht="15" customHeight="1">
      <c r="B71" s="1">
        <f t="shared" si="8"/>
        <v>34</v>
      </c>
      <c r="C71" s="23"/>
      <c r="D71" s="21"/>
      <c r="E71" s="37">
        <f t="shared" si="9"/>
        <v>0</v>
      </c>
      <c r="F71" s="18"/>
      <c r="G71" s="13">
        <f t="shared" si="10"/>
        <v>0</v>
      </c>
      <c r="H71" s="53"/>
      <c r="I71" s="53"/>
      <c r="J71" s="53"/>
      <c r="K71" s="53"/>
      <c r="L71" s="18"/>
      <c r="M71" s="16"/>
      <c r="N71" s="18"/>
      <c r="O71" s="9">
        <f t="shared" si="11"/>
        <v>0</v>
      </c>
      <c r="P71" s="9"/>
      <c r="Q71" s="9"/>
      <c r="R71" s="8"/>
    </row>
    <row r="72" spans="2:18" ht="15" customHeight="1">
      <c r="B72" s="1">
        <f t="shared" si="8"/>
        <v>34</v>
      </c>
      <c r="C72" s="20"/>
      <c r="D72" s="25"/>
      <c r="E72" s="37">
        <f t="shared" si="9"/>
        <v>0</v>
      </c>
      <c r="F72" s="18"/>
      <c r="G72" s="13">
        <f t="shared" si="10"/>
        <v>0</v>
      </c>
      <c r="H72" s="53"/>
      <c r="I72" s="53"/>
      <c r="J72" s="53"/>
      <c r="K72" s="53"/>
      <c r="L72" s="18"/>
      <c r="M72" s="16"/>
      <c r="N72" s="18"/>
      <c r="O72" s="9">
        <f t="shared" si="11"/>
        <v>0</v>
      </c>
      <c r="P72" s="9"/>
      <c r="Q72" s="9"/>
      <c r="R72" s="8"/>
    </row>
    <row r="73" spans="2:18" ht="15" customHeight="1">
      <c r="B73" s="1">
        <f t="shared" si="8"/>
        <v>34</v>
      </c>
      <c r="C73" s="22"/>
      <c r="D73" s="21"/>
      <c r="E73" s="37">
        <f t="shared" si="9"/>
        <v>0</v>
      </c>
      <c r="F73" s="18"/>
      <c r="G73" s="13">
        <f t="shared" si="10"/>
        <v>0</v>
      </c>
      <c r="H73" s="53"/>
      <c r="I73" s="53"/>
      <c r="J73" s="53"/>
      <c r="K73" s="53"/>
      <c r="L73" s="18"/>
      <c r="M73" s="16"/>
      <c r="N73" s="18"/>
      <c r="O73" s="9">
        <f t="shared" si="11"/>
        <v>0</v>
      </c>
      <c r="P73" s="9"/>
      <c r="Q73" s="9"/>
      <c r="R73" s="8"/>
    </row>
    <row r="74" spans="2:17" ht="15" customHeight="1">
      <c r="B74" s="1">
        <f t="shared" si="8"/>
        <v>34</v>
      </c>
      <c r="C74" s="23"/>
      <c r="D74" s="18"/>
      <c r="E74" s="37">
        <f t="shared" si="9"/>
        <v>0</v>
      </c>
      <c r="F74" s="18"/>
      <c r="G74" s="13">
        <f t="shared" si="10"/>
        <v>0</v>
      </c>
      <c r="H74" s="53"/>
      <c r="I74" s="53"/>
      <c r="J74" s="53"/>
      <c r="K74" s="53"/>
      <c r="L74" s="18"/>
      <c r="M74" s="16"/>
      <c r="N74" s="18"/>
      <c r="O74" s="9">
        <f t="shared" si="11"/>
        <v>0</v>
      </c>
      <c r="P74" s="9"/>
      <c r="Q74" s="9"/>
    </row>
    <row r="75" spans="2:17" ht="15" customHeight="1">
      <c r="B75" s="1">
        <f t="shared" si="8"/>
        <v>34</v>
      </c>
      <c r="C75" s="23"/>
      <c r="D75" s="18"/>
      <c r="E75" s="37">
        <f t="shared" si="9"/>
        <v>0</v>
      </c>
      <c r="F75" s="18"/>
      <c r="G75" s="13">
        <f t="shared" si="10"/>
        <v>0</v>
      </c>
      <c r="H75" s="53"/>
      <c r="I75" s="53"/>
      <c r="J75" s="53"/>
      <c r="K75" s="53"/>
      <c r="L75" s="18"/>
      <c r="M75" s="16"/>
      <c r="N75" s="18"/>
      <c r="O75" s="9">
        <f t="shared" si="11"/>
        <v>0</v>
      </c>
      <c r="P75" s="9"/>
      <c r="Q75" s="9"/>
    </row>
    <row r="76" spans="2:17" ht="15" customHeight="1">
      <c r="B76" s="1">
        <f t="shared" si="8"/>
        <v>34</v>
      </c>
      <c r="C76" s="22"/>
      <c r="D76" s="21"/>
      <c r="E76" s="37">
        <f t="shared" si="9"/>
        <v>0</v>
      </c>
      <c r="F76" s="18"/>
      <c r="G76" s="13">
        <f t="shared" si="10"/>
        <v>0</v>
      </c>
      <c r="H76" s="53"/>
      <c r="I76" s="53"/>
      <c r="J76" s="53"/>
      <c r="K76" s="53"/>
      <c r="L76" s="18"/>
      <c r="M76" s="16"/>
      <c r="N76" s="18"/>
      <c r="O76" s="9">
        <f t="shared" si="11"/>
        <v>0</v>
      </c>
      <c r="P76" s="9"/>
      <c r="Q76" s="9"/>
    </row>
    <row r="77" spans="2:17" ht="15" customHeight="1">
      <c r="B77" s="1">
        <f t="shared" si="8"/>
        <v>34</v>
      </c>
      <c r="C77" s="22"/>
      <c r="D77" s="21"/>
      <c r="E77" s="37">
        <f t="shared" si="9"/>
        <v>0</v>
      </c>
      <c r="F77" s="18"/>
      <c r="G77" s="13">
        <f t="shared" si="10"/>
        <v>0</v>
      </c>
      <c r="H77" s="53"/>
      <c r="I77" s="53"/>
      <c r="J77" s="53"/>
      <c r="K77" s="53"/>
      <c r="L77" s="18"/>
      <c r="M77" s="16"/>
      <c r="N77" s="18"/>
      <c r="O77" s="9">
        <f t="shared" si="11"/>
        <v>0</v>
      </c>
      <c r="P77" s="9"/>
      <c r="Q77" s="9"/>
    </row>
    <row r="78" spans="2:17" ht="15" customHeight="1">
      <c r="B78" s="1">
        <f t="shared" si="8"/>
        <v>34</v>
      </c>
      <c r="C78" s="27"/>
      <c r="D78" s="21"/>
      <c r="E78" s="37">
        <f t="shared" si="9"/>
        <v>0</v>
      </c>
      <c r="F78" s="18"/>
      <c r="G78" s="13">
        <f t="shared" si="10"/>
        <v>0</v>
      </c>
      <c r="H78" s="53"/>
      <c r="I78" s="53"/>
      <c r="J78" s="53"/>
      <c r="K78" s="53"/>
      <c r="L78" s="18"/>
      <c r="M78" s="16"/>
      <c r="N78" s="18"/>
      <c r="O78" s="9">
        <f t="shared" si="11"/>
        <v>0</v>
      </c>
      <c r="P78" s="9"/>
      <c r="Q78" s="9"/>
    </row>
    <row r="79" spans="2:17" ht="15" customHeight="1">
      <c r="B79" s="1">
        <f t="shared" si="8"/>
        <v>34</v>
      </c>
      <c r="C79" s="20"/>
      <c r="D79" s="21"/>
      <c r="E79" s="37">
        <f t="shared" si="9"/>
        <v>0</v>
      </c>
      <c r="F79" s="18"/>
      <c r="G79" s="13">
        <f t="shared" si="10"/>
        <v>0</v>
      </c>
      <c r="H79" s="53"/>
      <c r="I79" s="53"/>
      <c r="J79" s="53"/>
      <c r="K79" s="53"/>
      <c r="L79" s="18"/>
      <c r="M79" s="16"/>
      <c r="N79" s="18"/>
      <c r="O79" s="9">
        <f t="shared" si="11"/>
        <v>0</v>
      </c>
      <c r="P79" s="9"/>
      <c r="Q79" s="9"/>
    </row>
    <row r="80" spans="2:17" ht="15" customHeight="1">
      <c r="B80" s="1">
        <f t="shared" si="8"/>
        <v>34</v>
      </c>
      <c r="C80" s="27"/>
      <c r="D80" s="18"/>
      <c r="E80" s="37">
        <f t="shared" si="9"/>
        <v>0</v>
      </c>
      <c r="F80" s="18"/>
      <c r="G80" s="13">
        <f t="shared" si="10"/>
        <v>0</v>
      </c>
      <c r="H80" s="53"/>
      <c r="I80" s="53"/>
      <c r="J80" s="53"/>
      <c r="K80" s="53"/>
      <c r="L80" s="18"/>
      <c r="M80" s="16"/>
      <c r="N80" s="18"/>
      <c r="O80" s="9">
        <f t="shared" si="11"/>
        <v>0</v>
      </c>
      <c r="P80" s="9"/>
      <c r="Q80" s="9"/>
    </row>
    <row r="81" spans="2:17" ht="15" customHeight="1">
      <c r="B81" s="1">
        <f t="shared" si="8"/>
        <v>34</v>
      </c>
      <c r="C81" s="22"/>
      <c r="D81" s="18"/>
      <c r="E81" s="37">
        <f t="shared" si="9"/>
        <v>0</v>
      </c>
      <c r="F81" s="18"/>
      <c r="G81" s="13">
        <f t="shared" si="10"/>
        <v>0</v>
      </c>
      <c r="H81" s="53"/>
      <c r="I81" s="53"/>
      <c r="J81" s="53"/>
      <c r="K81" s="53"/>
      <c r="L81" s="18"/>
      <c r="M81" s="16"/>
      <c r="N81" s="18"/>
      <c r="O81" s="9">
        <f t="shared" si="11"/>
        <v>0</v>
      </c>
      <c r="P81" s="9"/>
      <c r="Q81" s="9"/>
    </row>
    <row r="82" spans="2:17" ht="15" customHeight="1">
      <c r="B82" s="1">
        <f t="shared" si="8"/>
        <v>34</v>
      </c>
      <c r="C82" s="22"/>
      <c r="D82" s="25"/>
      <c r="E82" s="37">
        <f t="shared" si="9"/>
        <v>0</v>
      </c>
      <c r="F82" s="18"/>
      <c r="G82" s="13">
        <f t="shared" si="10"/>
        <v>0</v>
      </c>
      <c r="H82" s="53"/>
      <c r="I82" s="53"/>
      <c r="J82" s="53"/>
      <c r="K82" s="53"/>
      <c r="L82" s="18"/>
      <c r="M82" s="16"/>
      <c r="N82" s="18"/>
      <c r="O82" s="9">
        <f t="shared" si="11"/>
        <v>0</v>
      </c>
      <c r="P82" s="9"/>
      <c r="Q82" s="9"/>
    </row>
    <row r="83" spans="2:17" ht="15" customHeight="1">
      <c r="B83" s="1">
        <f t="shared" si="8"/>
        <v>34</v>
      </c>
      <c r="C83" s="22"/>
      <c r="D83" s="30"/>
      <c r="E83" s="37">
        <f t="shared" si="9"/>
        <v>0</v>
      </c>
      <c r="F83" s="18"/>
      <c r="G83" s="13">
        <f t="shared" si="10"/>
        <v>0</v>
      </c>
      <c r="H83" s="53"/>
      <c r="I83" s="53"/>
      <c r="J83" s="53"/>
      <c r="K83" s="53"/>
      <c r="L83" s="18"/>
      <c r="M83" s="16"/>
      <c r="N83" s="18"/>
      <c r="O83" s="9">
        <f t="shared" si="11"/>
        <v>0</v>
      </c>
      <c r="P83" s="9"/>
      <c r="Q83" s="9"/>
    </row>
    <row r="84" spans="2:17" ht="15" customHeight="1">
      <c r="B84" s="1">
        <f t="shared" si="8"/>
        <v>34</v>
      </c>
      <c r="C84" s="23"/>
      <c r="D84" s="21"/>
      <c r="E84" s="37">
        <f t="shared" si="9"/>
        <v>0</v>
      </c>
      <c r="F84" s="18"/>
      <c r="G84" s="13">
        <f t="shared" si="10"/>
        <v>0</v>
      </c>
      <c r="H84" s="53"/>
      <c r="I84" s="53"/>
      <c r="J84" s="53"/>
      <c r="K84" s="53"/>
      <c r="L84" s="18"/>
      <c r="M84" s="16"/>
      <c r="N84" s="18"/>
      <c r="O84" s="9">
        <f t="shared" si="11"/>
        <v>0</v>
      </c>
      <c r="P84" s="9"/>
      <c r="Q84" s="9"/>
    </row>
    <row r="85" spans="2:17" ht="15" customHeight="1">
      <c r="B85" s="1">
        <f t="shared" si="8"/>
        <v>34</v>
      </c>
      <c r="C85" s="4"/>
      <c r="D85" s="9"/>
      <c r="E85" s="37">
        <f t="shared" si="9"/>
        <v>0</v>
      </c>
      <c r="F85" s="9"/>
      <c r="G85" s="13">
        <f t="shared" si="10"/>
        <v>0</v>
      </c>
      <c r="H85" s="53"/>
      <c r="I85" s="53"/>
      <c r="J85" s="53"/>
      <c r="K85" s="53"/>
      <c r="L85" s="16"/>
      <c r="M85" s="16"/>
      <c r="N85" s="18"/>
      <c r="O85" s="9">
        <f t="shared" si="11"/>
        <v>0</v>
      </c>
      <c r="P85" s="9"/>
      <c r="Q85" s="9"/>
    </row>
    <row r="86" spans="2:17" ht="15" customHeight="1">
      <c r="B86" s="1">
        <f t="shared" si="8"/>
        <v>34</v>
      </c>
      <c r="C86" s="4"/>
      <c r="D86" s="9"/>
      <c r="E86" s="37">
        <f t="shared" si="9"/>
        <v>0</v>
      </c>
      <c r="F86" s="9"/>
      <c r="G86" s="13">
        <f t="shared" si="10"/>
        <v>0</v>
      </c>
      <c r="H86" s="53"/>
      <c r="I86" s="53"/>
      <c r="J86" s="53"/>
      <c r="K86" s="53"/>
      <c r="L86" s="16"/>
      <c r="M86" s="16"/>
      <c r="N86" s="18"/>
      <c r="O86" s="9">
        <f t="shared" si="11"/>
        <v>0</v>
      </c>
      <c r="P86" s="9"/>
      <c r="Q86" s="9"/>
    </row>
    <row r="87" spans="2:17" ht="15" customHeight="1">
      <c r="B87" s="1">
        <f t="shared" si="8"/>
        <v>34</v>
      </c>
      <c r="C87" s="5"/>
      <c r="D87" s="9"/>
      <c r="E87" s="37">
        <f t="shared" si="9"/>
        <v>0</v>
      </c>
      <c r="F87" s="9"/>
      <c r="G87" s="13">
        <f t="shared" si="10"/>
        <v>0</v>
      </c>
      <c r="H87" s="53"/>
      <c r="I87" s="53"/>
      <c r="J87" s="53"/>
      <c r="K87" s="53"/>
      <c r="L87" s="16"/>
      <c r="M87" s="16"/>
      <c r="N87" s="18"/>
      <c r="O87" s="9">
        <f t="shared" si="11"/>
        <v>0</v>
      </c>
      <c r="P87" s="9"/>
      <c r="Q87" s="9"/>
    </row>
    <row r="88" spans="2:17" ht="15" customHeight="1">
      <c r="B88" s="1">
        <f t="shared" si="8"/>
        <v>34</v>
      </c>
      <c r="C88" s="4"/>
      <c r="D88" s="9"/>
      <c r="E88" s="37">
        <f t="shared" si="9"/>
        <v>0</v>
      </c>
      <c r="F88" s="9"/>
      <c r="G88" s="13">
        <f t="shared" si="10"/>
        <v>0</v>
      </c>
      <c r="H88" s="9"/>
      <c r="I88" s="9"/>
      <c r="J88" s="16"/>
      <c r="K88" s="16"/>
      <c r="L88" s="16"/>
      <c r="M88" s="16"/>
      <c r="N88" s="18"/>
      <c r="O88" s="9">
        <f t="shared" si="11"/>
        <v>0</v>
      </c>
      <c r="P88" s="9"/>
      <c r="Q88" s="9"/>
    </row>
    <row r="89" spans="2:17" ht="15" customHeight="1">
      <c r="B89" s="1">
        <f t="shared" si="8"/>
        <v>34</v>
      </c>
      <c r="C89" s="4"/>
      <c r="D89" s="9"/>
      <c r="E89" s="37">
        <f t="shared" si="9"/>
        <v>0</v>
      </c>
      <c r="F89" s="9"/>
      <c r="G89" s="13">
        <f t="shared" si="10"/>
        <v>0</v>
      </c>
      <c r="H89" s="9"/>
      <c r="I89" s="9"/>
      <c r="J89" s="16"/>
      <c r="K89" s="16"/>
      <c r="L89" s="16"/>
      <c r="M89" s="16"/>
      <c r="N89" s="18"/>
      <c r="O89" s="9">
        <f t="shared" si="11"/>
        <v>0</v>
      </c>
      <c r="P89" s="9"/>
      <c r="Q89" s="9"/>
    </row>
    <row r="90" spans="2:17" ht="15" customHeight="1">
      <c r="B90" s="1">
        <f t="shared" si="8"/>
        <v>34</v>
      </c>
      <c r="C90" s="4"/>
      <c r="D90" s="9"/>
      <c r="E90" s="37">
        <f t="shared" si="9"/>
        <v>0</v>
      </c>
      <c r="F90" s="9"/>
      <c r="G90" s="13">
        <f t="shared" si="10"/>
        <v>0</v>
      </c>
      <c r="H90" s="9"/>
      <c r="I90" s="9"/>
      <c r="J90" s="16"/>
      <c r="K90" s="16"/>
      <c r="L90" s="16"/>
      <c r="M90" s="16"/>
      <c r="N90" s="18"/>
      <c r="O90" s="9">
        <f t="shared" si="11"/>
        <v>0</v>
      </c>
      <c r="P90" s="9"/>
      <c r="Q90" s="9"/>
    </row>
    <row r="91" spans="2:17" ht="15" customHeight="1">
      <c r="B91" s="1">
        <f t="shared" si="8"/>
        <v>34</v>
      </c>
      <c r="C91" s="4"/>
      <c r="D91" s="9"/>
      <c r="E91" s="37">
        <f t="shared" si="9"/>
        <v>0</v>
      </c>
      <c r="F91" s="9"/>
      <c r="G91" s="13">
        <f t="shared" si="10"/>
        <v>0</v>
      </c>
      <c r="H91" s="9"/>
      <c r="I91" s="9"/>
      <c r="J91" s="16"/>
      <c r="K91" s="16"/>
      <c r="L91" s="16"/>
      <c r="M91" s="16"/>
      <c r="N91" s="18"/>
      <c r="O91" s="9">
        <f t="shared" si="11"/>
        <v>0</v>
      </c>
      <c r="P91" s="9"/>
      <c r="Q91" s="9"/>
    </row>
    <row r="92" spans="2:17" ht="15" customHeight="1">
      <c r="B92" s="1">
        <f t="shared" si="8"/>
        <v>34</v>
      </c>
      <c r="C92" s="4"/>
      <c r="D92" s="9"/>
      <c r="E92" s="37">
        <f t="shared" si="9"/>
        <v>0</v>
      </c>
      <c r="F92" s="9"/>
      <c r="G92" s="13">
        <f t="shared" si="10"/>
        <v>0</v>
      </c>
      <c r="H92" s="9"/>
      <c r="I92" s="9"/>
      <c r="J92" s="16"/>
      <c r="K92" s="16"/>
      <c r="L92" s="16"/>
      <c r="M92" s="16"/>
      <c r="N92" s="18"/>
      <c r="O92" s="9">
        <f t="shared" si="11"/>
        <v>0</v>
      </c>
      <c r="P92" s="9"/>
      <c r="Q92" s="9"/>
    </row>
    <row r="93" spans="2:17" ht="15" customHeight="1">
      <c r="B93" s="1">
        <f t="shared" si="8"/>
        <v>34</v>
      </c>
      <c r="C93" s="4"/>
      <c r="D93" s="9"/>
      <c r="E93" s="37">
        <f t="shared" si="9"/>
        <v>0</v>
      </c>
      <c r="F93" s="9"/>
      <c r="G93" s="13">
        <f t="shared" si="10"/>
        <v>0</v>
      </c>
      <c r="H93" s="9"/>
      <c r="I93" s="9"/>
      <c r="J93" s="16"/>
      <c r="K93" s="16"/>
      <c r="L93" s="16"/>
      <c r="M93" s="16"/>
      <c r="N93" s="18"/>
      <c r="O93" s="9">
        <f t="shared" si="11"/>
        <v>0</v>
      </c>
      <c r="P93" s="9"/>
      <c r="Q93" s="9"/>
    </row>
    <row r="94" spans="2:17" ht="15" customHeight="1">
      <c r="B94" s="1">
        <f t="shared" si="8"/>
        <v>34</v>
      </c>
      <c r="C94" s="4"/>
      <c r="D94" s="9"/>
      <c r="E94" s="37">
        <f t="shared" si="9"/>
        <v>0</v>
      </c>
      <c r="F94" s="9"/>
      <c r="G94" s="13">
        <f t="shared" si="10"/>
        <v>0</v>
      </c>
      <c r="H94" s="9"/>
      <c r="I94" s="9"/>
      <c r="J94" s="16"/>
      <c r="K94" s="16"/>
      <c r="L94" s="16"/>
      <c r="M94" s="16"/>
      <c r="N94" s="18"/>
      <c r="O94" s="9">
        <f t="shared" si="11"/>
        <v>0</v>
      </c>
      <c r="P94" s="9"/>
      <c r="Q94" s="9"/>
    </row>
    <row r="95" spans="2:17" ht="15" customHeight="1">
      <c r="B95" s="1">
        <f t="shared" si="8"/>
        <v>34</v>
      </c>
      <c r="C95" s="4"/>
      <c r="D95" s="9"/>
      <c r="E95" s="37">
        <f t="shared" si="9"/>
        <v>0</v>
      </c>
      <c r="F95" s="9"/>
      <c r="G95" s="13">
        <f t="shared" si="10"/>
        <v>0</v>
      </c>
      <c r="H95" s="9"/>
      <c r="I95" s="9"/>
      <c r="J95" s="16"/>
      <c r="K95" s="16"/>
      <c r="L95" s="16"/>
      <c r="M95" s="16"/>
      <c r="N95" s="18"/>
      <c r="O95" s="9">
        <f t="shared" si="11"/>
        <v>0</v>
      </c>
      <c r="P95" s="9"/>
      <c r="Q95" s="9"/>
    </row>
    <row r="96" spans="2:17" ht="15" customHeight="1">
      <c r="B96" s="1">
        <f t="shared" si="8"/>
        <v>34</v>
      </c>
      <c r="C96" s="5"/>
      <c r="D96" s="9"/>
      <c r="E96" s="37">
        <f t="shared" si="9"/>
        <v>0</v>
      </c>
      <c r="F96" s="9"/>
      <c r="G96" s="13">
        <f t="shared" si="10"/>
        <v>0</v>
      </c>
      <c r="H96" s="9"/>
      <c r="I96" s="9"/>
      <c r="J96" s="16"/>
      <c r="K96" s="16"/>
      <c r="L96" s="16"/>
      <c r="M96" s="16"/>
      <c r="N96" s="18"/>
      <c r="O96" s="9">
        <f t="shared" si="11"/>
        <v>0</v>
      </c>
      <c r="P96" s="9"/>
      <c r="Q96" s="9"/>
    </row>
    <row r="97" spans="2:17" ht="15" customHeight="1">
      <c r="B97" s="1">
        <f t="shared" si="8"/>
        <v>34</v>
      </c>
      <c r="C97" s="4"/>
      <c r="D97" s="9"/>
      <c r="E97" s="37">
        <f t="shared" si="9"/>
        <v>0</v>
      </c>
      <c r="F97" s="9"/>
      <c r="G97" s="13">
        <f t="shared" si="10"/>
        <v>0</v>
      </c>
      <c r="H97" s="9"/>
      <c r="I97" s="9"/>
      <c r="J97" s="16"/>
      <c r="K97" s="16"/>
      <c r="L97" s="16"/>
      <c r="M97" s="16"/>
      <c r="N97" s="18"/>
      <c r="O97" s="9">
        <f t="shared" si="11"/>
        <v>0</v>
      </c>
      <c r="P97" s="9"/>
      <c r="Q97" s="9"/>
    </row>
    <row r="98" spans="2:17" ht="15" customHeight="1">
      <c r="B98" s="1">
        <f t="shared" si="8"/>
        <v>34</v>
      </c>
      <c r="C98" s="5"/>
      <c r="D98" s="9"/>
      <c r="E98" s="37">
        <f>G98+F98</f>
        <v>0</v>
      </c>
      <c r="F98" s="9"/>
      <c r="G98" s="13">
        <f>IF(ISERROR(LARGE(H98:N98,4)),0,LARGE(H98:N98,4))+IF(ISERROR(LARGE(H98:N98,3)),0,LARGE(H98:N98,3))+IF(ISERROR(LARGE(H98:N98,2)),0,LARGE(H98:N98,2))+IF(ISERROR(LARGE(H98:N98,1)),0,LARGE(H98:N98,1))</f>
        <v>0</v>
      </c>
      <c r="H98" s="9"/>
      <c r="I98" s="9"/>
      <c r="J98" s="16"/>
      <c r="K98" s="16"/>
      <c r="L98" s="16"/>
      <c r="M98" s="16"/>
      <c r="N98" s="18"/>
      <c r="O98" s="9">
        <f>SUM(H98:N98)</f>
        <v>0</v>
      </c>
      <c r="P98" s="9"/>
      <c r="Q98" s="9"/>
    </row>
    <row r="99" spans="2:17" ht="15" customHeight="1">
      <c r="B99" s="1">
        <f t="shared" si="8"/>
        <v>34</v>
      </c>
      <c r="C99" s="5"/>
      <c r="D99" s="9"/>
      <c r="E99" s="37">
        <f>G99+F99</f>
        <v>0</v>
      </c>
      <c r="F99" s="9"/>
      <c r="G99" s="13">
        <f>IF(ISERROR(LARGE(H99:N99,4)),0,LARGE(H99:N99,4))+IF(ISERROR(LARGE(H99:N99,3)),0,LARGE(H99:N99,3))+IF(ISERROR(LARGE(H99:N99,2)),0,LARGE(H99:N99,2))+IF(ISERROR(LARGE(H99:N99,1)),0,LARGE(H99:N99,1))</f>
        <v>0</v>
      </c>
      <c r="H99" s="9"/>
      <c r="I99" s="9"/>
      <c r="J99" s="16"/>
      <c r="K99" s="16"/>
      <c r="L99" s="16"/>
      <c r="M99" s="16"/>
      <c r="N99" s="18"/>
      <c r="O99" s="9">
        <f>SUM(H99:N99)</f>
        <v>0</v>
      </c>
      <c r="P99" s="9"/>
      <c r="Q99" s="9"/>
    </row>
    <row r="100" spans="2:17" ht="15" customHeight="1">
      <c r="B100" s="1">
        <f t="shared" si="8"/>
        <v>34</v>
      </c>
      <c r="C100" s="5"/>
      <c r="D100" s="9"/>
      <c r="E100" s="37">
        <f>G100+F100</f>
        <v>0</v>
      </c>
      <c r="F100" s="9"/>
      <c r="G100" s="13">
        <f>IF(ISERROR(LARGE(H100:N100,4)),0,LARGE(H100:N100,4))+IF(ISERROR(LARGE(H100:N100,3)),0,LARGE(H100:N100,3))+IF(ISERROR(LARGE(H100:N100,2)),0,LARGE(H100:N100,2))+IF(ISERROR(LARGE(H100:N100,1)),0,LARGE(H100:N100,1))</f>
        <v>0</v>
      </c>
      <c r="H100" s="9"/>
      <c r="I100" s="9"/>
      <c r="J100" s="16"/>
      <c r="K100" s="16"/>
      <c r="L100" s="16"/>
      <c r="M100" s="16"/>
      <c r="N100" s="18"/>
      <c r="O100" s="9">
        <f>SUM(H100:N100)</f>
        <v>0</v>
      </c>
      <c r="P100" s="9"/>
      <c r="Q100" s="9"/>
    </row>
    <row r="101" spans="2:17" ht="15" customHeight="1">
      <c r="B101" s="1">
        <f t="shared" si="8"/>
        <v>34</v>
      </c>
      <c r="C101" s="5"/>
      <c r="D101" s="9"/>
      <c r="E101" s="37">
        <f>G101+F101</f>
        <v>0</v>
      </c>
      <c r="F101" s="9"/>
      <c r="G101" s="13">
        <f>IF(ISERROR(LARGE(H101:N101,4)),0,LARGE(H101:N101,4))+IF(ISERROR(LARGE(H101:N101,3)),0,LARGE(H101:N101,3))+IF(ISERROR(LARGE(H101:N101,2)),0,LARGE(H101:N101,2))+IF(ISERROR(LARGE(H101:N101,1)),0,LARGE(H101:N101,1))</f>
        <v>0</v>
      </c>
      <c r="H101" s="9"/>
      <c r="I101" s="9"/>
      <c r="J101" s="16"/>
      <c r="K101" s="16"/>
      <c r="L101" s="16"/>
      <c r="M101" s="16"/>
      <c r="N101" s="18"/>
      <c r="O101" s="9">
        <f>SUM(H101:N101)</f>
        <v>0</v>
      </c>
      <c r="P101" s="9"/>
      <c r="Q101" s="9"/>
    </row>
    <row r="102" spans="2:17" ht="15" customHeight="1">
      <c r="B102" s="1">
        <f t="shared" si="8"/>
        <v>34</v>
      </c>
      <c r="C102" s="5"/>
      <c r="D102" s="9"/>
      <c r="E102" s="37">
        <f>G102+F102</f>
        <v>0</v>
      </c>
      <c r="F102" s="9"/>
      <c r="G102" s="13">
        <f>IF(ISERROR(LARGE(H102:N102,4)),0,LARGE(H102:N102,4))+IF(ISERROR(LARGE(H102:N102,3)),0,LARGE(H102:N102,3))+IF(ISERROR(LARGE(H102:N102,2)),0,LARGE(H102:N102,2))+IF(ISERROR(LARGE(H102:N102,1)),0,LARGE(H102:N102,1))</f>
        <v>0</v>
      </c>
      <c r="H102" s="9"/>
      <c r="I102" s="9"/>
      <c r="J102" s="16"/>
      <c r="K102" s="16"/>
      <c r="L102" s="16"/>
      <c r="M102" s="16"/>
      <c r="N102" s="18"/>
      <c r="O102" s="9">
        <f>SUM(H102:N102)</f>
        <v>0</v>
      </c>
      <c r="P102" s="9"/>
      <c r="Q102" s="9"/>
    </row>
    <row r="103" spans="3:25" ht="15" customHeight="1">
      <c r="C103" s="12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Y103" s="7" t="s">
        <v>50</v>
      </c>
    </row>
    <row r="104" spans="3:17" ht="15" customHeight="1">
      <c r="C104" s="12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</row>
    <row r="105" spans="3:17" ht="15" customHeight="1">
      <c r="C105" s="12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</row>
  </sheetData>
  <sheetProtection/>
  <autoFilter ref="A2:AB102">
    <sortState ref="A3:AB105">
      <sortCondition sortBy="value" ref="B3:B105"/>
    </sortState>
  </autoFilter>
  <mergeCells count="4">
    <mergeCell ref="B1:Q1"/>
    <mergeCell ref="D103:Q103"/>
    <mergeCell ref="D104:Q104"/>
    <mergeCell ref="D105:Q105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1"/>
  <sheetViews>
    <sheetView view="pageBreakPreview" zoomScale="110" zoomScaleSheetLayoutView="110" zoomScalePageLayoutView="0" workbookViewId="0" topLeftCell="A16">
      <selection activeCell="A47" sqref="A47"/>
    </sheetView>
  </sheetViews>
  <sheetFormatPr defaultColWidth="9.00390625" defaultRowHeight="13.5"/>
  <cols>
    <col min="1" max="1" width="12.875" style="0" customWidth="1"/>
    <col min="2" max="2" width="5.125" style="2" customWidth="1"/>
  </cols>
  <sheetData>
    <row r="2" spans="2:5" s="62" customFormat="1" ht="17.25" customHeight="1">
      <c r="B2" s="164" t="s">
        <v>89</v>
      </c>
      <c r="C2" s="164"/>
      <c r="D2" s="164"/>
      <c r="E2" s="164"/>
    </row>
    <row r="3" spans="2:5" s="62" customFormat="1" ht="17.25" customHeight="1">
      <c r="B3" s="63"/>
      <c r="C3" s="63"/>
      <c r="D3" s="63"/>
      <c r="E3" s="63"/>
    </row>
    <row r="4" spans="2:8" ht="14.25" thickBot="1">
      <c r="B4" s="162" t="s">
        <v>90</v>
      </c>
      <c r="C4" s="162"/>
      <c r="D4" s="162"/>
      <c r="E4" s="162"/>
      <c r="F4" s="162"/>
      <c r="G4" s="162"/>
      <c r="H4" s="162"/>
    </row>
    <row r="5" spans="2:8" ht="14.25" thickBot="1">
      <c r="B5" s="64"/>
      <c r="C5" s="64" t="s">
        <v>7</v>
      </c>
      <c r="D5" s="64" t="s">
        <v>8</v>
      </c>
      <c r="E5" s="64">
        <v>4</v>
      </c>
      <c r="F5" s="64">
        <v>8</v>
      </c>
      <c r="G5" s="64">
        <v>16</v>
      </c>
      <c r="H5" s="65">
        <v>32</v>
      </c>
    </row>
    <row r="6" spans="2:8" ht="14.25" thickBot="1">
      <c r="B6" s="66" t="s">
        <v>91</v>
      </c>
      <c r="C6" s="67">
        <v>3</v>
      </c>
      <c r="D6" s="67">
        <v>4</v>
      </c>
      <c r="E6" s="67">
        <v>12</v>
      </c>
      <c r="F6" s="67">
        <v>24</v>
      </c>
      <c r="G6" s="67">
        <v>48</v>
      </c>
      <c r="H6" s="68">
        <v>96</v>
      </c>
    </row>
    <row r="7" spans="2:8" ht="13.5">
      <c r="B7" s="69">
        <v>18</v>
      </c>
      <c r="C7" s="70">
        <v>260</v>
      </c>
      <c r="D7" s="70">
        <v>190</v>
      </c>
      <c r="E7" s="70">
        <v>130</v>
      </c>
      <c r="F7" s="70">
        <v>64</v>
      </c>
      <c r="G7" s="70">
        <v>32</v>
      </c>
      <c r="H7" s="71">
        <v>16</v>
      </c>
    </row>
    <row r="8" spans="2:8" ht="13.5">
      <c r="B8" s="69">
        <v>16</v>
      </c>
      <c r="C8" s="70">
        <v>130</v>
      </c>
      <c r="D8" s="70">
        <v>96</v>
      </c>
      <c r="E8" s="70">
        <v>64</v>
      </c>
      <c r="F8" s="70">
        <v>32</v>
      </c>
      <c r="G8" s="70">
        <v>16</v>
      </c>
      <c r="H8" s="71">
        <v>8</v>
      </c>
    </row>
    <row r="9" spans="2:8" ht="13.5">
      <c r="B9" s="69">
        <v>14</v>
      </c>
      <c r="C9" s="70">
        <v>64</v>
      </c>
      <c r="D9" s="70">
        <v>48</v>
      </c>
      <c r="E9" s="70">
        <v>32</v>
      </c>
      <c r="F9" s="70">
        <v>16</v>
      </c>
      <c r="G9" s="70">
        <v>8</v>
      </c>
      <c r="H9" s="71">
        <v>4</v>
      </c>
    </row>
    <row r="10" spans="2:8" ht="13.5">
      <c r="B10" s="69">
        <v>12</v>
      </c>
      <c r="C10" s="70">
        <v>32</v>
      </c>
      <c r="D10" s="70">
        <v>24</v>
      </c>
      <c r="E10" s="70">
        <v>16</v>
      </c>
      <c r="F10" s="70">
        <v>8</v>
      </c>
      <c r="G10" s="70">
        <v>4</v>
      </c>
      <c r="H10" s="71">
        <v>2</v>
      </c>
    </row>
    <row r="11" spans="2:8" ht="14.25" thickBot="1">
      <c r="B11" s="72">
        <v>10</v>
      </c>
      <c r="C11" s="73">
        <v>16</v>
      </c>
      <c r="D11" s="73">
        <v>12</v>
      </c>
      <c r="E11" s="73">
        <v>8</v>
      </c>
      <c r="F11" s="73">
        <v>4</v>
      </c>
      <c r="G11" s="73">
        <v>2</v>
      </c>
      <c r="H11" s="74">
        <v>1</v>
      </c>
    </row>
    <row r="13" ht="13.5">
      <c r="C13" t="s">
        <v>92</v>
      </c>
    </row>
    <row r="15" spans="2:8" ht="51" customHeight="1">
      <c r="B15" s="163" t="s">
        <v>103</v>
      </c>
      <c r="C15" s="163"/>
      <c r="D15" s="163"/>
      <c r="E15" s="163"/>
      <c r="F15" s="163"/>
      <c r="G15" s="163"/>
      <c r="H15" s="163"/>
    </row>
    <row r="16" ht="13.5">
      <c r="B16" s="75"/>
    </row>
    <row r="19" spans="2:8" ht="14.25" thickBot="1">
      <c r="B19" s="165" t="s">
        <v>93</v>
      </c>
      <c r="C19" s="165"/>
      <c r="D19" s="165"/>
      <c r="E19" s="165"/>
      <c r="F19" s="165"/>
      <c r="G19" s="165"/>
      <c r="H19" s="165"/>
    </row>
    <row r="20" spans="2:8" ht="14.25" thickBot="1">
      <c r="B20" s="64"/>
      <c r="C20" s="64" t="s">
        <v>7</v>
      </c>
      <c r="D20" s="64" t="s">
        <v>8</v>
      </c>
      <c r="E20" s="64">
        <v>4</v>
      </c>
      <c r="F20" s="64">
        <v>8</v>
      </c>
      <c r="G20" s="64">
        <v>16</v>
      </c>
      <c r="H20" s="65"/>
    </row>
    <row r="21" spans="2:8" ht="14.25" thickBot="1">
      <c r="B21" s="66" t="s">
        <v>91</v>
      </c>
      <c r="C21" s="67">
        <v>3</v>
      </c>
      <c r="D21" s="67">
        <v>4</v>
      </c>
      <c r="E21" s="67">
        <v>8</v>
      </c>
      <c r="F21" s="67">
        <v>16</v>
      </c>
      <c r="G21" s="67">
        <v>32</v>
      </c>
      <c r="H21" s="68"/>
    </row>
    <row r="22" spans="2:8" ht="13.5" customHeight="1">
      <c r="B22" s="69" t="s">
        <v>94</v>
      </c>
      <c r="C22" s="76">
        <v>360</v>
      </c>
      <c r="D22" s="76">
        <v>274</v>
      </c>
      <c r="E22" s="76">
        <v>190</v>
      </c>
      <c r="F22" s="77" t="s">
        <v>95</v>
      </c>
      <c r="G22" s="76"/>
      <c r="H22" s="76"/>
    </row>
    <row r="23" spans="2:8" ht="13.5">
      <c r="B23" s="69">
        <v>18</v>
      </c>
      <c r="C23" s="76">
        <v>160</v>
      </c>
      <c r="D23" s="76">
        <v>120</v>
      </c>
      <c r="E23" s="76">
        <v>80</v>
      </c>
      <c r="F23" s="76">
        <v>40</v>
      </c>
      <c r="G23" s="76">
        <v>20</v>
      </c>
      <c r="H23" s="78"/>
    </row>
    <row r="24" spans="2:8" ht="13.5">
      <c r="B24" s="69">
        <v>16</v>
      </c>
      <c r="C24" s="76">
        <v>80</v>
      </c>
      <c r="D24" s="76">
        <v>60</v>
      </c>
      <c r="E24" s="76">
        <v>40</v>
      </c>
      <c r="F24" s="76">
        <v>20</v>
      </c>
      <c r="G24" s="76">
        <v>10</v>
      </c>
      <c r="H24" s="78"/>
    </row>
    <row r="25" spans="2:8" ht="13.5">
      <c r="B25" s="69">
        <v>14</v>
      </c>
      <c r="C25" s="79">
        <v>64</v>
      </c>
      <c r="D25" s="79">
        <v>48</v>
      </c>
      <c r="E25" s="79">
        <v>32</v>
      </c>
      <c r="F25" s="79">
        <v>16</v>
      </c>
      <c r="G25" s="79">
        <v>8</v>
      </c>
      <c r="H25" s="80"/>
    </row>
    <row r="26" spans="2:8" ht="13.5">
      <c r="B26" s="69">
        <v>12</v>
      </c>
      <c r="C26" s="79">
        <v>32</v>
      </c>
      <c r="D26" s="79">
        <v>24</v>
      </c>
      <c r="E26" s="79">
        <v>16</v>
      </c>
      <c r="F26" s="79">
        <v>8</v>
      </c>
      <c r="G26" s="79">
        <v>4</v>
      </c>
      <c r="H26" s="80"/>
    </row>
    <row r="27" spans="2:8" ht="14.25" thickBot="1">
      <c r="B27" s="72">
        <v>10</v>
      </c>
      <c r="C27" s="81">
        <v>16</v>
      </c>
      <c r="D27" s="81">
        <v>12</v>
      </c>
      <c r="E27" s="81">
        <v>8</v>
      </c>
      <c r="F27" s="81">
        <v>4</v>
      </c>
      <c r="G27" s="81">
        <v>2</v>
      </c>
      <c r="H27" s="82"/>
    </row>
    <row r="29" spans="3:5" ht="13.5">
      <c r="C29" t="s">
        <v>96</v>
      </c>
      <c r="D29" s="166" t="s">
        <v>104</v>
      </c>
      <c r="E29" s="166"/>
    </row>
    <row r="30" spans="4:5" ht="13.5">
      <c r="D30" s="83" t="s">
        <v>97</v>
      </c>
      <c r="E30" s="83"/>
    </row>
    <row r="31" spans="4:5" ht="13.5">
      <c r="D31" s="83" t="s">
        <v>98</v>
      </c>
      <c r="E31" s="84"/>
    </row>
    <row r="32" spans="4:7" ht="13.5">
      <c r="D32" s="45" t="s">
        <v>99</v>
      </c>
      <c r="E32" s="167" t="s">
        <v>100</v>
      </c>
      <c r="F32" s="168"/>
      <c r="G32" s="169"/>
    </row>
    <row r="33" spans="4:7" ht="13.5">
      <c r="D33" s="85" t="s">
        <v>101</v>
      </c>
      <c r="E33" s="170"/>
      <c r="F33" s="171"/>
      <c r="G33" s="172"/>
    </row>
    <row r="37" spans="2:8" ht="14.25" thickBot="1">
      <c r="B37" s="162" t="s">
        <v>102</v>
      </c>
      <c r="C37" s="162"/>
      <c r="D37" s="162"/>
      <c r="E37" s="162"/>
      <c r="F37" s="162"/>
      <c r="G37" s="162"/>
      <c r="H37" s="162"/>
    </row>
    <row r="38" spans="2:8" ht="14.25" thickBot="1">
      <c r="B38" s="64"/>
      <c r="C38" s="64" t="s">
        <v>7</v>
      </c>
      <c r="D38" s="64" t="s">
        <v>8</v>
      </c>
      <c r="E38" s="64">
        <v>4</v>
      </c>
      <c r="F38" s="64">
        <v>8</v>
      </c>
      <c r="G38" s="64">
        <v>16</v>
      </c>
      <c r="H38" s="65">
        <v>32</v>
      </c>
    </row>
    <row r="39" spans="2:8" ht="14.25" thickBot="1">
      <c r="B39" s="66" t="s">
        <v>91</v>
      </c>
      <c r="C39" s="67">
        <v>3</v>
      </c>
      <c r="D39" s="67">
        <v>4</v>
      </c>
      <c r="E39" s="67">
        <v>12</v>
      </c>
      <c r="F39" s="67">
        <v>24</v>
      </c>
      <c r="G39" s="67">
        <v>48</v>
      </c>
      <c r="H39" s="68">
        <v>96</v>
      </c>
    </row>
    <row r="40" spans="2:8" ht="13.5">
      <c r="B40" s="69">
        <v>18</v>
      </c>
      <c r="C40" s="70">
        <v>195</v>
      </c>
      <c r="D40" s="70">
        <v>143</v>
      </c>
      <c r="E40" s="70">
        <v>98</v>
      </c>
      <c r="F40" s="70">
        <v>48</v>
      </c>
      <c r="G40" s="70">
        <v>24</v>
      </c>
      <c r="H40" s="71">
        <v>12</v>
      </c>
    </row>
    <row r="41" spans="2:8" ht="13.5">
      <c r="B41" s="69">
        <v>16</v>
      </c>
      <c r="C41" s="70">
        <v>98</v>
      </c>
      <c r="D41" s="70">
        <v>72</v>
      </c>
      <c r="E41" s="70">
        <v>48</v>
      </c>
      <c r="F41" s="70">
        <v>24</v>
      </c>
      <c r="G41" s="70">
        <v>12</v>
      </c>
      <c r="H41" s="71">
        <v>6</v>
      </c>
    </row>
    <row r="42" spans="2:8" ht="13.5">
      <c r="B42" s="69">
        <v>14</v>
      </c>
      <c r="C42" s="70">
        <v>48</v>
      </c>
      <c r="D42" s="70">
        <v>36</v>
      </c>
      <c r="E42" s="70">
        <v>24</v>
      </c>
      <c r="F42" s="70">
        <v>12</v>
      </c>
      <c r="G42" s="70">
        <v>6</v>
      </c>
      <c r="H42" s="71">
        <v>3</v>
      </c>
    </row>
    <row r="43" spans="2:8" ht="13.5">
      <c r="B43" s="69">
        <v>12</v>
      </c>
      <c r="C43" s="70">
        <v>24</v>
      </c>
      <c r="D43" s="70">
        <v>18</v>
      </c>
      <c r="E43" s="70">
        <v>12</v>
      </c>
      <c r="F43" s="70">
        <v>6</v>
      </c>
      <c r="G43" s="70">
        <v>3</v>
      </c>
      <c r="H43" s="71">
        <v>2</v>
      </c>
    </row>
    <row r="44" spans="2:8" ht="14.25" thickBot="1">
      <c r="B44" s="72">
        <v>10</v>
      </c>
      <c r="C44" s="73">
        <v>12</v>
      </c>
      <c r="D44" s="73">
        <v>9</v>
      </c>
      <c r="E44" s="73">
        <v>6</v>
      </c>
      <c r="F44" s="73">
        <v>3</v>
      </c>
      <c r="G44" s="73">
        <v>2</v>
      </c>
      <c r="H44" s="74">
        <v>1</v>
      </c>
    </row>
    <row r="47" spans="2:8" ht="14.25" thickBot="1">
      <c r="B47" s="162" t="s">
        <v>159</v>
      </c>
      <c r="C47" s="162"/>
      <c r="D47" s="162"/>
      <c r="E47" s="162"/>
      <c r="F47" s="162"/>
      <c r="G47" s="162"/>
      <c r="H47" s="162"/>
    </row>
    <row r="48" spans="2:8" ht="14.25" thickBot="1">
      <c r="B48" s="108"/>
      <c r="C48" s="108" t="s">
        <v>7</v>
      </c>
      <c r="D48" s="108" t="s">
        <v>8</v>
      </c>
      <c r="E48" s="108">
        <v>4</v>
      </c>
      <c r="F48" s="108">
        <v>8</v>
      </c>
      <c r="G48" s="108">
        <v>16</v>
      </c>
      <c r="H48" s="109">
        <v>32</v>
      </c>
    </row>
    <row r="49" spans="2:8" ht="14.25" thickBot="1">
      <c r="B49" s="110" t="s">
        <v>91</v>
      </c>
      <c r="C49" s="111">
        <v>3</v>
      </c>
      <c r="D49" s="111">
        <v>4</v>
      </c>
      <c r="E49" s="111">
        <v>12</v>
      </c>
      <c r="F49" s="111">
        <v>24</v>
      </c>
      <c r="G49" s="111">
        <v>48</v>
      </c>
      <c r="H49" s="112">
        <v>96</v>
      </c>
    </row>
    <row r="50" spans="2:8" ht="13.5">
      <c r="B50" s="113">
        <v>18</v>
      </c>
      <c r="C50" s="114">
        <v>130</v>
      </c>
      <c r="D50" s="114">
        <v>95</v>
      </c>
      <c r="E50" s="114">
        <v>65</v>
      </c>
      <c r="F50" s="114">
        <v>32</v>
      </c>
      <c r="G50" s="114">
        <v>16</v>
      </c>
      <c r="H50" s="115">
        <v>8</v>
      </c>
    </row>
    <row r="51" spans="2:8" ht="14.25" thickBot="1">
      <c r="B51" s="116"/>
      <c r="C51" s="117"/>
      <c r="D51" s="117"/>
      <c r="E51" s="117"/>
      <c r="F51" s="117"/>
      <c r="G51" s="117"/>
      <c r="H51" s="118"/>
    </row>
  </sheetData>
  <sheetProtection/>
  <mergeCells count="8">
    <mergeCell ref="B47:H47"/>
    <mergeCell ref="B15:H15"/>
    <mergeCell ref="B2:E2"/>
    <mergeCell ref="B4:H4"/>
    <mergeCell ref="B19:H19"/>
    <mergeCell ref="D29:E29"/>
    <mergeCell ref="E32:G33"/>
    <mergeCell ref="B37:H37"/>
  </mergeCells>
  <printOptions/>
  <pageMargins left="0.75" right="0.75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3.25390625" style="0" customWidth="1"/>
  </cols>
  <sheetData>
    <row r="2" ht="13.5">
      <c r="A2" t="s">
        <v>105</v>
      </c>
    </row>
    <row r="4" spans="1:2" ht="13.5">
      <c r="A4" t="s">
        <v>106</v>
      </c>
      <c r="B4" t="s">
        <v>217</v>
      </c>
    </row>
    <row r="5" spans="1:2" ht="13.5">
      <c r="A5" t="s">
        <v>107</v>
      </c>
      <c r="B5" t="s">
        <v>112</v>
      </c>
    </row>
    <row r="6" spans="1:2" ht="13.5">
      <c r="A6" t="s">
        <v>109</v>
      </c>
      <c r="B6" t="s">
        <v>114</v>
      </c>
    </row>
    <row r="7" spans="1:2" ht="13.5">
      <c r="A7" t="s">
        <v>110</v>
      </c>
      <c r="B7" t="s">
        <v>113</v>
      </c>
    </row>
    <row r="8" spans="1:2" ht="13.5">
      <c r="A8" t="s">
        <v>111</v>
      </c>
      <c r="B8" t="s">
        <v>108</v>
      </c>
    </row>
    <row r="10" spans="2:10" ht="89.25" customHeight="1">
      <c r="B10" s="163" t="s">
        <v>218</v>
      </c>
      <c r="C10" s="163"/>
      <c r="D10" s="163"/>
      <c r="E10" s="163"/>
      <c r="F10" s="163"/>
      <c r="G10" s="163"/>
      <c r="H10" s="163"/>
      <c r="I10" s="163"/>
      <c r="J10" s="163"/>
    </row>
  </sheetData>
  <sheetProtection/>
  <mergeCells count="1">
    <mergeCell ref="B10:J1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ひぶな幼稚園</dc:creator>
  <cp:keywords/>
  <dc:description/>
  <cp:lastModifiedBy>OWNER</cp:lastModifiedBy>
  <cp:lastPrinted>2017-08-22T03:50:55Z</cp:lastPrinted>
  <dcterms:created xsi:type="dcterms:W3CDTF">2003-09-25T11:59:55Z</dcterms:created>
  <dcterms:modified xsi:type="dcterms:W3CDTF">2017-11-07T00:52:25Z</dcterms:modified>
  <cp:category/>
  <cp:version/>
  <cp:contentType/>
  <cp:contentStatus/>
</cp:coreProperties>
</file>